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D10" l="1"/>
  <c r="D25" l="1"/>
  <c r="D21"/>
  <c r="D17"/>
  <c r="D22"/>
  <c r="D18"/>
  <c r="D23"/>
  <c r="D19"/>
  <c r="D24"/>
  <c r="D20"/>
  <c r="D16"/>
  <c r="D26" l="1"/>
</calcChain>
</file>

<file path=xl/sharedStrings.xml><?xml version="1.0" encoding="utf-8"?>
<sst xmlns="http://schemas.openxmlformats.org/spreadsheetml/2006/main" count="35" uniqueCount="20">
  <si>
    <t>Налог на доходы физических лиц (НДФЛ)</t>
  </si>
  <si>
    <t>руб.</t>
  </si>
  <si>
    <t>Налог на имущество физических лиц</t>
  </si>
  <si>
    <t>Земельный налог</t>
  </si>
  <si>
    <t>Общая сумма внесенных платежей</t>
  </si>
  <si>
    <t>ИТОГО</t>
  </si>
  <si>
    <t>Бюджетный калькулятор</t>
  </si>
  <si>
    <t>Укажите уплаченные Вами налоговые отчисления:</t>
  </si>
  <si>
    <t>Поступления в бюджет Городского округа Верхняя Тура  (с учетом дополнительного норматива по НДФЛ)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</si>
  <si>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</si>
  <si>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</si>
  <si>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</si>
  <si>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</si>
  <si>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</si>
  <si>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</si>
  <si>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</si>
  <si>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</si>
  <si>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</si>
  <si>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</si>
  <si>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Средства, поступившие в бюджет Городского округа Верхняя Тура от уплаченных Вами налоговых платежей будут распределены по следующим направлениям расходов: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</si>
</sst>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8"/>
      <color indexed="1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2"/>
      <color indexed="56"/>
      <name val="Liberation Serif"/>
      <family val="1"/>
      <charset val="204"/>
    </font>
    <font>
      <b/>
      <sz val="14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2" fontId="4" fillId="5" borderId="0" xfId="0" applyNumberFormat="1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2" fontId="4" fillId="7" borderId="3" xfId="0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2" fillId="5" borderId="0" xfId="0" applyFont="1" applyFill="1"/>
    <xf numFmtId="0" fontId="2" fillId="4" borderId="0" xfId="0" applyFont="1" applyFill="1"/>
    <xf numFmtId="0" fontId="3" fillId="7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7" borderId="3" xfId="0" applyNumberFormat="1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noFill/>
        <a:ln w="25400">
          <a:noFill/>
        </a:ln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Лист1!$C$16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dLbls>
            <c:showVal val="1"/>
          </c:dLbls>
          <c:val>
            <c:numRef>
              <c:f>Лист1!$D$16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Лист1!$C$17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dLbls>
            <c:showVal val="1"/>
          </c:dLbls>
          <c:val>
            <c:numRef>
              <c:f>Лист1!$D$17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Лист1!$C$18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dLbls>
            <c:showVal val="1"/>
          </c:dLbls>
          <c:val>
            <c:numRef>
              <c:f>Лист1!$D$18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Лист1!$C$19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dLbls>
            <c:showVal val="1"/>
          </c:dLbls>
          <c:val>
            <c:numRef>
              <c:f>Лист1!$D$19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Лист1!$C$20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dLbls>
            <c:showVal val="1"/>
          </c:dLbls>
          <c:val>
            <c:numRef>
              <c:f>Лист1!$D$20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Лист1!$C$21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showVal val="1"/>
          </c:dLbls>
          <c:val>
            <c:numRef>
              <c:f>Лист1!$D$21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Лист1!$C$22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dLbls>
            <c:showVal val="1"/>
          </c:dLbls>
          <c:val>
            <c:numRef>
              <c:f>Лист1!$D$22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Лист1!$C$23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showVal val="1"/>
          </c:dLbls>
          <c:val>
            <c:numRef>
              <c:f>Лист1!$D$23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Лист1!$C$24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showVal val="1"/>
          </c:dLbls>
          <c:val>
            <c:numRef>
              <c:f>Лист1!$D$24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Лист1!$C$25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dLbls>
            <c:showVal val="1"/>
          </c:dLbls>
          <c:val>
            <c:numRef>
              <c:f>Лист1!$D$25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hape val="cone"/>
        <c:axId val="69586944"/>
        <c:axId val="69589248"/>
        <c:axId val="0"/>
      </c:bar3DChart>
      <c:catAx>
        <c:axId val="69586944"/>
        <c:scaling>
          <c:orientation val="minMax"/>
        </c:scaling>
        <c:axPos val="b"/>
        <c:tickLblPos val="nextTo"/>
        <c:crossAx val="69589248"/>
        <c:crosses val="autoZero"/>
        <c:auto val="1"/>
        <c:lblAlgn val="ctr"/>
        <c:lblOffset val="100"/>
      </c:catAx>
      <c:valAx>
        <c:axId val="69589248"/>
        <c:scaling>
          <c:orientation val="minMax"/>
        </c:scaling>
        <c:delete val="1"/>
        <c:axPos val="l"/>
        <c:numFmt formatCode="0.00" sourceLinked="1"/>
        <c:tickLblPos val="nextTo"/>
        <c:crossAx val="69586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11</xdr:row>
      <xdr:rowOff>142875</xdr:rowOff>
    </xdr:from>
    <xdr:to>
      <xdr:col>19</xdr:col>
      <xdr:colOff>47625</xdr:colOff>
      <xdr:row>25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0.53733</cdr:x>
      <cdr:y>0.0625</cdr:y>
    </cdr:from>
    <cdr:to>
      <cdr:x>0.648</cdr:x>
      <cdr:y>0.12963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38575" y="257175"/>
          <a:ext cx="7905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1100"/>
            <a:t>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6"/>
  <sheetViews>
    <sheetView tabSelected="1" workbookViewId="0">
      <selection activeCell="D5" sqref="D5:D7"/>
    </sheetView>
  </sheetViews>
  <sheetFormatPr defaultRowHeight="14.25"/>
  <cols>
    <col min="1" max="2" width="9.140625" style="1"/>
    <col min="3" max="3" width="68" style="1" bestFit="1" customWidth="1"/>
    <col min="4" max="4" width="9.5703125" style="1" bestFit="1" customWidth="1"/>
    <col min="5" max="6" width="9.140625" style="1"/>
    <col min="7" max="7" width="12.5703125" style="1" customWidth="1"/>
    <col min="8" max="16384" width="9.140625" style="1"/>
  </cols>
  <sheetData>
    <row r="1" spans="3:5" ht="22.5" customHeight="1">
      <c r="C1" s="19" t="s">
        <v>6</v>
      </c>
      <c r="D1" s="19"/>
      <c r="E1" s="19"/>
    </row>
    <row r="2" spans="3:5" ht="34.5" customHeight="1">
      <c r="C2" s="18" t="s">
        <v>7</v>
      </c>
      <c r="D2" s="18"/>
      <c r="E2" s="18"/>
    </row>
    <row r="5" spans="3:5" ht="18" customHeight="1">
      <c r="C5" s="16" t="s">
        <v>0</v>
      </c>
      <c r="D5" s="11"/>
      <c r="E5" s="12" t="s">
        <v>1</v>
      </c>
    </row>
    <row r="6" spans="3:5" ht="18" customHeight="1">
      <c r="C6" s="16" t="s">
        <v>2</v>
      </c>
      <c r="D6" s="11"/>
      <c r="E6" s="13" t="s">
        <v>1</v>
      </c>
    </row>
    <row r="7" spans="3:5" ht="18" customHeight="1">
      <c r="C7" s="16" t="s">
        <v>3</v>
      </c>
      <c r="D7" s="11"/>
      <c r="E7" s="13" t="s">
        <v>1</v>
      </c>
    </row>
    <row r="8" spans="3:5" ht="18" customHeight="1">
      <c r="C8" s="16" t="s">
        <v>4</v>
      </c>
      <c r="D8" s="11">
        <f>D5+D6+D7</f>
        <v>0</v>
      </c>
      <c r="E8" s="13" t="s">
        <v>1</v>
      </c>
    </row>
    <row r="9" spans="3:5" ht="15">
      <c r="C9" s="2"/>
      <c r="D9" s="3"/>
      <c r="E9" s="4"/>
    </row>
    <row r="10" spans="3:5" ht="54.75" customHeight="1">
      <c r="C10" s="20" t="s">
        <v>8</v>
      </c>
      <c r="D10" s="21">
        <f>D5/100*67+D6+D7</f>
        <v>0</v>
      </c>
      <c r="E10" s="22" t="s">
        <v>1</v>
      </c>
    </row>
    <row r="11" spans="3:5" s="14" customFormat="1" ht="15">
      <c r="C11" s="5"/>
      <c r="D11" s="6"/>
      <c r="E11" s="7"/>
    </row>
    <row r="12" spans="3:5" s="14" customFormat="1" ht="15">
      <c r="C12" s="5"/>
      <c r="D12" s="6"/>
      <c r="E12" s="7"/>
    </row>
    <row r="13" spans="3:5" ht="76.5" customHeight="1">
      <c r="C13" s="23" t="s">
        <v>19</v>
      </c>
      <c r="D13" s="23"/>
      <c r="E13" s="23"/>
    </row>
    <row r="14" spans="3:5" s="15" customFormat="1" ht="18">
      <c r="C14" s="9"/>
      <c r="D14" s="9"/>
      <c r="E14" s="10"/>
    </row>
    <row r="15" spans="3:5" s="15" customFormat="1" ht="18">
      <c r="C15" s="9"/>
      <c r="D15" s="9"/>
      <c r="E15" s="10"/>
    </row>
    <row r="16" spans="3:5" ht="18">
      <c r="C16" s="16" t="s">
        <v>9</v>
      </c>
      <c r="D16" s="25">
        <f>D10/100*14.8</f>
        <v>0</v>
      </c>
      <c r="E16" s="26" t="s">
        <v>1</v>
      </c>
    </row>
    <row r="17" spans="3:5" ht="39" customHeight="1">
      <c r="C17" s="16" t="s">
        <v>10</v>
      </c>
      <c r="D17" s="25">
        <f>D10/100*1.95</f>
        <v>0</v>
      </c>
      <c r="E17" s="26" t="s">
        <v>1</v>
      </c>
    </row>
    <row r="18" spans="3:5" ht="22.5" customHeight="1">
      <c r="C18" s="16" t="s">
        <v>11</v>
      </c>
      <c r="D18" s="25">
        <f>D10/100*6.98</f>
        <v>0</v>
      </c>
      <c r="E18" s="26" t="s">
        <v>1</v>
      </c>
    </row>
    <row r="19" spans="3:5" ht="18">
      <c r="C19" s="16" t="s">
        <v>12</v>
      </c>
      <c r="D19" s="25">
        <f>D10/100*36.18</f>
        <v>0</v>
      </c>
      <c r="E19" s="26" t="s">
        <v>1</v>
      </c>
    </row>
    <row r="20" spans="3:5" ht="18">
      <c r="C20" s="16" t="s">
        <v>13</v>
      </c>
      <c r="D20" s="25">
        <f>D10/100*0.09</f>
        <v>0</v>
      </c>
      <c r="E20" s="26" t="s">
        <v>1</v>
      </c>
    </row>
    <row r="21" spans="3:5" ht="18">
      <c r="C21" s="16" t="s">
        <v>14</v>
      </c>
      <c r="D21" s="25">
        <f>D10/100*29.31</f>
        <v>0</v>
      </c>
      <c r="E21" s="26" t="s">
        <v>1</v>
      </c>
    </row>
    <row r="22" spans="3:5" ht="18">
      <c r="C22" s="16" t="s">
        <v>15</v>
      </c>
      <c r="D22" s="25">
        <f>D10/100*7.32</f>
        <v>0</v>
      </c>
      <c r="E22" s="26" t="s">
        <v>1</v>
      </c>
    </row>
    <row r="23" spans="3:5" ht="18">
      <c r="C23" s="16" t="s">
        <v>16</v>
      </c>
      <c r="D23" s="25">
        <f>D10/100*0.11</f>
        <v>0</v>
      </c>
      <c r="E23" s="26" t="s">
        <v>1</v>
      </c>
    </row>
    <row r="24" spans="3:5" ht="18">
      <c r="C24" s="16" t="s">
        <v>17</v>
      </c>
      <c r="D24" s="25">
        <f>D10/100*3.12</f>
        <v>0</v>
      </c>
      <c r="E24" s="26" t="s">
        <v>1</v>
      </c>
    </row>
    <row r="25" spans="3:5" ht="18">
      <c r="C25" s="16" t="s">
        <v>18</v>
      </c>
      <c r="D25" s="25">
        <f>D10/100*0.14</f>
        <v>0</v>
      </c>
      <c r="E25" s="26" t="s">
        <v>1</v>
      </c>
    </row>
    <row r="26" spans="3:5" ht="15.75" thickBot="1">
      <c r="C26" s="17" t="s">
        <v>5</v>
      </c>
      <c r="D26" s="24">
        <f>SUM(D16:D25)</f>
        <v>0</v>
      </c>
      <c r="E26" s="8" t="s">
        <v>1</v>
      </c>
    </row>
  </sheetData>
  <mergeCells count="1">
    <mergeCell ref="C13:E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2020-08-26T09:03:51Z</dcterms:modified>
</cp:coreProperties>
</file>