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раздел 1-3" sheetId="1" r:id="rId1"/>
  </sheets>
  <definedNames>
    <definedName name="_xlnm.Print_Area" localSheetId="0">'раздел 1-3'!$A$2:$BN$34</definedName>
  </definedNames>
  <calcPr fullCalcOnLoad="1"/>
</workbook>
</file>

<file path=xl/sharedStrings.xml><?xml version="1.0" encoding="utf-8"?>
<sst xmlns="http://schemas.openxmlformats.org/spreadsheetml/2006/main" count="498" uniqueCount="264">
  <si>
    <t>Идентификатор</t>
  </si>
  <si>
    <t>Долгота</t>
  </si>
  <si>
    <t>Раздел 3. Сведения об отходообразователях</t>
  </si>
  <si>
    <t>Раздел 1. Сведения о контейнерной площадке</t>
  </si>
  <si>
    <t xml:space="preserve">идентификационный номер налогоплательщика
(ИНН)
</t>
  </si>
  <si>
    <t>вид площадки</t>
  </si>
  <si>
    <t>код</t>
  </si>
  <si>
    <t>наименование улицы и номер дома</t>
  </si>
  <si>
    <t>наименование</t>
  </si>
  <si>
    <t>Данные о собственниках мест (площадок) накопления ТКО</t>
  </si>
  <si>
    <t>Данные о технических характеристиках мест (площадок) накопления ТКО</t>
  </si>
  <si>
    <t>тип ограждения</t>
  </si>
  <si>
    <t>тип подстилающей поверхности</t>
  </si>
  <si>
    <t>ТКО, за исключением КГО</t>
  </si>
  <si>
    <t>КГО</t>
  </si>
  <si>
    <t>раздельное накопление</t>
  </si>
  <si>
    <t>количест-во бункеров (штук)</t>
  </si>
  <si>
    <t>группы отходов (для раздельного накопления)</t>
  </si>
  <si>
    <t>местонахождение</t>
  </si>
  <si>
    <t xml:space="preserve">емкость бункера
(куб. м)
</t>
  </si>
  <si>
    <t>Раздел 2. Сведения о местоположении*</t>
  </si>
  <si>
    <t>Данные о нахождении мест (площадок) накопления ТКО</t>
  </si>
  <si>
    <t>муниципальное образование</t>
  </si>
  <si>
    <t>населенный пункт</t>
  </si>
  <si>
    <t>улица</t>
  </si>
  <si>
    <t>дом</t>
  </si>
  <si>
    <t>широта</t>
  </si>
  <si>
    <t>Данные об источниках образования ТКО, которые складируются в местах (на площадках) накопления ТКО</t>
  </si>
  <si>
    <t>юридические лица, индивидуальные предприниматели</t>
  </si>
  <si>
    <t>категория объекта</t>
  </si>
  <si>
    <t>ИНН</t>
  </si>
  <si>
    <t>наименование улицы и номер дома (или кадастровый номер земельного участка)</t>
  </si>
  <si>
    <t>физические лица</t>
  </si>
  <si>
    <t>основной государственный регистрационный номер
 (ОГРН)</t>
  </si>
  <si>
    <t xml:space="preserve">количество контей-неров для ТКО
(штук)
</t>
  </si>
  <si>
    <t xml:space="preserve">емкость контейнеров
(куб. м)
</t>
  </si>
  <si>
    <t xml:space="preserve">периодичность вывоза ТКО
(раз в сутки)
</t>
  </si>
  <si>
    <t xml:space="preserve">суточная норма накопления ТКО
(куб. м/сутки)
</t>
  </si>
  <si>
    <t>параметры специальной площадки</t>
  </si>
  <si>
    <t xml:space="preserve">суточная норма накопления
(куб. м)
</t>
  </si>
  <si>
    <t xml:space="preserve">количество контейнеров с раздельным накоплением ТКО (штук)
</t>
  </si>
  <si>
    <t xml:space="preserve">периодичность вывоза 
(раз в сутки)
</t>
  </si>
  <si>
    <t>1.438.1</t>
  </si>
  <si>
    <t>1.438.2</t>
  </si>
  <si>
    <t>1.438.3</t>
  </si>
  <si>
    <t>1.438.4</t>
  </si>
  <si>
    <t>1.438.5</t>
  </si>
  <si>
    <t>1.438.6</t>
  </si>
  <si>
    <t>1.438.7</t>
  </si>
  <si>
    <t>1.438.8</t>
  </si>
  <si>
    <t>1.438.9</t>
  </si>
  <si>
    <t>1.438.10</t>
  </si>
  <si>
    <t>1.438.11</t>
  </si>
  <si>
    <t>1.438.12</t>
  </si>
  <si>
    <t>1.438.13</t>
  </si>
  <si>
    <t>1.438.14</t>
  </si>
  <si>
    <t>1.438.15</t>
  </si>
  <si>
    <t>1.438.16</t>
  </si>
  <si>
    <t>1.438.17</t>
  </si>
  <si>
    <t>1.438.18</t>
  </si>
  <si>
    <t>1.438.19</t>
  </si>
  <si>
    <t>1.438.20</t>
  </si>
  <si>
    <t>1.438.21</t>
  </si>
  <si>
    <t>1.438.22</t>
  </si>
  <si>
    <t>1.438.23</t>
  </si>
  <si>
    <t>1.438.24</t>
  </si>
  <si>
    <t>1.438.25</t>
  </si>
  <si>
    <t>1026601301814</t>
  </si>
  <si>
    <t>Администрация Городского округа Верхняя Тура</t>
  </si>
  <si>
    <t>открытая</t>
  </si>
  <si>
    <t>профлист</t>
  </si>
  <si>
    <t>городской округ</t>
  </si>
  <si>
    <t>Верхняя Тура</t>
  </si>
  <si>
    <t>Машиностроителей</t>
  </si>
  <si>
    <t>19А</t>
  </si>
  <si>
    <t>59.840186</t>
  </si>
  <si>
    <t xml:space="preserve">58.357170
</t>
  </si>
  <si>
    <t>многоквартирный дом</t>
  </si>
  <si>
    <t>улица Машиностроителей, дом 19А; улица Машиностроителей, дом 21</t>
  </si>
  <si>
    <t>ЖБИ плита</t>
  </si>
  <si>
    <t xml:space="preserve">1126681000896 </t>
  </si>
  <si>
    <t>ООО "УК Верхнетуринская"</t>
  </si>
  <si>
    <t>Свердловская область, город Верхняя Тура, улица Советская, дом 25</t>
  </si>
  <si>
    <t>отсутствует</t>
  </si>
  <si>
    <t>улица Машиностроителей, дом 32</t>
  </si>
  <si>
    <t>58.358185</t>
  </si>
  <si>
    <t>59.840078</t>
  </si>
  <si>
    <t>асфальт</t>
  </si>
  <si>
    <t>9А</t>
  </si>
  <si>
    <t>58.358629</t>
  </si>
  <si>
    <t>59.827227</t>
  </si>
  <si>
    <t>улица Машиностроителей, дом 9А; улица Машиностроителей, дом 7А; улица Машиностроителей, дом 7; улица Гробова, 2В</t>
  </si>
  <si>
    <t>кирпичная кладка</t>
  </si>
  <si>
    <t>Грушина</t>
  </si>
  <si>
    <t>59.822464</t>
  </si>
  <si>
    <t>58.358236</t>
  </si>
  <si>
    <t>индивидуальные жилые дома</t>
  </si>
  <si>
    <t>улица Машиностроителей, дом 3;       улица Грушина, дом 105</t>
  </si>
  <si>
    <t>МУНИЦИПАЛЬНОЕ БЮДЖЕТНОЕ УЧРЕЖДЕНИЕ КУЛЬТУРЫ "КИНОВИДЕОЦЕНТР "КУЛЬТУРА";     городское отделение ФГУП "ПОЧТА РОССИИ"</t>
  </si>
  <si>
    <t xml:space="preserve">6620006437;  7724261610       </t>
  </si>
  <si>
    <t>59.822119</t>
  </si>
  <si>
    <t>58.361200</t>
  </si>
  <si>
    <t>ГБПТУ СО ОТРЯД ПРОТИВОПОЖАРНОЙ СЛУЖБЫ СВЕРДЛОВСКОЙ ОБЛАСТИ N 20</t>
  </si>
  <si>
    <t>улица Карла Либкнехта, дом 170</t>
  </si>
  <si>
    <t>кинотеатр;     отделения связи</t>
  </si>
  <si>
    <t xml:space="preserve">административные, офисные учреждения
</t>
  </si>
  <si>
    <t>улица Грушина, дома 91, 93, 95, 99, 101, 103, 107, 109, 111, 98, 70, 72, 74, 78, 80, 82, 84, 86</t>
  </si>
  <si>
    <t>многоквартирный дом; многоквартирный дом; многоквартирный дом; индивидуальные жилые дома</t>
  </si>
  <si>
    <t>улица Грушина, дом 98;            улица Карла Либкнехта, дом 172; улица Грушина, дом 96; улица Грушина, до 131; улица Грушина, дома 94, 106, 108, 110, 137, 135, 133, 129, 127, улица Карла Либкнехта, дома 189, 187, 183; улица Карла Либкнехта, дом 185; улица Карла Либкнехта, дом 176</t>
  </si>
  <si>
    <t>многоквартирный дом; многоквартирный дом; многоквартирный дом; многоквартиный дом; индивидуальные жилые дома; многоквартирный дом; многоквартирный дом</t>
  </si>
  <si>
    <t>Карла Либкнехта</t>
  </si>
  <si>
    <t>59.821466</t>
  </si>
  <si>
    <t>58.360109</t>
  </si>
  <si>
    <t>улица Карла Либкнехта, дом 173; улица Машиностроителей, дом 8; улица Машиностроителей, дом 1; улица Советская, дом 27</t>
  </si>
  <si>
    <t>Строителей</t>
  </si>
  <si>
    <t>59.848729</t>
  </si>
  <si>
    <t>58.355939</t>
  </si>
  <si>
    <t>многоквартирный дом;  многоквартирный дом;   многоквартирный дом;   многоквартирный дом</t>
  </si>
  <si>
    <t>многоквартирный дом; многоквартирный дом;  многоквартирный дом;  многоквартирный дом;  индивидуальные жилые дома</t>
  </si>
  <si>
    <t>улица Строитлей, дом 8; улица Строителей, дом 10; улица Строителей, дом 12; улица Строителей, дом 11; улица Строителей, дом 13; улица Строителей, дома 15, 17</t>
  </si>
  <si>
    <t>Иканина</t>
  </si>
  <si>
    <t>59.824145</t>
  </si>
  <si>
    <t xml:space="preserve">58.358920
</t>
  </si>
  <si>
    <t>улица Иканина, дом 88; улица Машиностроителей, дом 5</t>
  </si>
  <si>
    <t>многоквартирный дом; многоквартирный дом</t>
  </si>
  <si>
    <t>Свердловская область, город Верхняя Тура, улица Иканина, дом 77</t>
  </si>
  <si>
    <t>Совхозная</t>
  </si>
  <si>
    <t>59.794276</t>
  </si>
  <si>
    <t xml:space="preserve">58.364555
</t>
  </si>
  <si>
    <t>улица Совхозная, дом 15; улица Совхозная, дом 17; улица Совхозная, дом 19; улица Совхозная, дом 21</t>
  </si>
  <si>
    <t xml:space="preserve">
662004187894; 6620016749 </t>
  </si>
  <si>
    <t>продовольственный магазин; дошкольное образование</t>
  </si>
  <si>
    <t>улица Совхозная, дом 16; улица Совхозная, дом 13А</t>
  </si>
  <si>
    <t>многоквартирный дом; многоквартирный дом; многоквартирный дом; многоквартирный дом</t>
  </si>
  <si>
    <t>грунт</t>
  </si>
  <si>
    <t>58.361284</t>
  </si>
  <si>
    <t>59.790884</t>
  </si>
  <si>
    <t>улица Совхозная, дом 18; улица Совхозная, дом 20; улица Совхозная, дом 22; улица Совхозная, дома 2, 4, 6, 8, 10, 12, 10а, 12а, 14а, 16а</t>
  </si>
  <si>
    <t>Мира</t>
  </si>
  <si>
    <t>1А</t>
  </si>
  <si>
    <t>59.795951</t>
  </si>
  <si>
    <t xml:space="preserve">58.355798
</t>
  </si>
  <si>
    <t xml:space="preserve">продовольственный магазин  </t>
  </si>
  <si>
    <t>улица Мира, дом 1 А</t>
  </si>
  <si>
    <t>Гробова</t>
  </si>
  <si>
    <t>58.356187</t>
  </si>
  <si>
    <t>59.843954</t>
  </si>
  <si>
    <t>ИП Ложкина О. А.</t>
  </si>
  <si>
    <t>улица Гробова, дом 18, улица Гробова, дом 20, улица Гробова, дом 22, улица 8 Марта, дом 13, улица Гробова, дом 22А, улица Гробова, дом 24, улица Гробова, дом 26</t>
  </si>
  <si>
    <t>многоквартирный дом; многоквартирный дом; многоквартирный дом; многоквартирный дом; многоквартирный дом; многоквартирный дом; многоквартирный дом</t>
  </si>
  <si>
    <t>8 Марта</t>
  </si>
  <si>
    <t>7А</t>
  </si>
  <si>
    <t>58.355125</t>
  </si>
  <si>
    <t>59.843984</t>
  </si>
  <si>
    <t>0</t>
  </si>
  <si>
    <t>улица 8 Марта, дом 11, улица 8 Марта, дом 9, улица 8 Марта, дом 7, улица 8 Марта, дом 7А, улица Бажова, дом 22, улица Бажова, дом 24</t>
  </si>
  <si>
    <t>многоквартирный дом; многоквартирный дом; многоквартирный дом; многоквартирный дом; многоквартирный дом; многоквартирный дом</t>
  </si>
  <si>
    <t>59.844804</t>
  </si>
  <si>
    <t>58.355456</t>
  </si>
  <si>
    <t>улица Гробова, дом 23, улица Гробова, дом 25, улица Гробова, дом 27, улица Гробова, дом 29</t>
  </si>
  <si>
    <t>5А</t>
  </si>
  <si>
    <t>59.846295</t>
  </si>
  <si>
    <t>58.354917</t>
  </si>
  <si>
    <t>Володарского</t>
  </si>
  <si>
    <t>59.829333</t>
  </si>
  <si>
    <t>58.352864</t>
  </si>
  <si>
    <t>6620007247</t>
  </si>
  <si>
    <t>общеобразовательное учреждение</t>
  </si>
  <si>
    <t xml:space="preserve">МУНИЦИПАЛЬНОЕ БЮДЖЕТНОЕ ОБЩЕОБРАЗОВАТЕЛЬНОЕ УЧРЕЖДЕНИЕ СРЕДНЯЯ ОБЩЕОБРАЗОВАТЕЛЬНАЯ ШКОЛА № 19 ГОРОДА ВЕРХНЯЯ ТУРА </t>
  </si>
  <si>
    <t>улица Володарского, дом 1</t>
  </si>
  <si>
    <t>улица Володарского, дома 16А, 18, 20, 22, 24, 26</t>
  </si>
  <si>
    <t>58.358585</t>
  </si>
  <si>
    <t>59.836163</t>
  </si>
  <si>
    <t>улица Машиностроителей, дом 28; улица Железнодорожников, дома 53, 51, 49, 58, 56, 62; улица Лермантова, дом 12</t>
  </si>
  <si>
    <t>многоквартирный дом; индивидуальные жилые дома; многоквартирный дом</t>
  </si>
  <si>
    <t>2А</t>
  </si>
  <si>
    <t xml:space="preserve">58.357256
</t>
  </si>
  <si>
    <t>59.828177</t>
  </si>
  <si>
    <t>улица Гробова, дом 2а, улица Гробова, дом 2, улица Гробова, дом 4, улица Володарского, дом 66, улица Володарского, дом 68, улица Володарского, дом 27, улица Володарского, дом 29, улица Гробова, дом 2в</t>
  </si>
  <si>
    <t>многоквартирный дом; многоквартирный дом; многоквартирный дом; многоквартирный дом; многоквартирный дом; многоквартирный дом; многоквартирный дом; многоквартирный дом</t>
  </si>
  <si>
    <t>2Б</t>
  </si>
  <si>
    <t>58.357522</t>
  </si>
  <si>
    <t xml:space="preserve"> 59.825607</t>
  </si>
  <si>
    <t xml:space="preserve">многоквартирный дом; многоквартирный дом; индивидуальные жилые дома; </t>
  </si>
  <si>
    <t>улица Гробова, дом 2б, улица Иканина, дом 79, улица Фомина, дом 72, улица Иканина, дом 70, улица Иканина, дом 80</t>
  </si>
  <si>
    <t>3,1*1,4*1,7</t>
  </si>
  <si>
    <t>2*1,2*1,7</t>
  </si>
  <si>
    <t>1,4*1,2*1,5</t>
  </si>
  <si>
    <t>1,9*1,2*1,7</t>
  </si>
  <si>
    <t xml:space="preserve">58.354533
</t>
  </si>
  <si>
    <t xml:space="preserve"> 59.829752
</t>
  </si>
  <si>
    <t>многоквартирный дом; индивидуальные жилые дома</t>
  </si>
  <si>
    <t>улица Володарского, дом 3 ; улица Володарского, дома 32, 34, 36, 38, 42, 44</t>
  </si>
  <si>
    <t>1,2*1,2*1,7</t>
  </si>
  <si>
    <t>8Б</t>
  </si>
  <si>
    <t xml:space="preserve">58.356908, </t>
  </si>
  <si>
    <t>59.836512</t>
  </si>
  <si>
    <t>улица Гробова, дом 8Б</t>
  </si>
  <si>
    <t>жби+профиль</t>
  </si>
  <si>
    <t>1,7*1,2*1,7</t>
  </si>
  <si>
    <t>19Б</t>
  </si>
  <si>
    <t>59.839361</t>
  </si>
  <si>
    <t>58.357420</t>
  </si>
  <si>
    <t>улица Машиностроителей, дом 19Б</t>
  </si>
  <si>
    <t>1,75*1,2*1,7</t>
  </si>
  <si>
    <t xml:space="preserve">59.831247
</t>
  </si>
  <si>
    <t xml:space="preserve">58.358168
</t>
  </si>
  <si>
    <t>многоквартирный дом; многоквартирный дом, многоквартирный дом</t>
  </si>
  <si>
    <t>1,5*1,2*1,7</t>
  </si>
  <si>
    <t>Лермонтова</t>
  </si>
  <si>
    <t>59.833828</t>
  </si>
  <si>
    <t>58.356814</t>
  </si>
  <si>
    <t>улица Лермонтова, дом 14; улица Лермонтова, дом 16; улица Лермонтова, дом 18</t>
  </si>
  <si>
    <t>58.355923</t>
  </si>
  <si>
    <t>59.842279</t>
  </si>
  <si>
    <t>улица Гробова, дом 11, улица Гробова, дом 9, улица Гробова, дом 7, улица 8 Марта, дом 12, улица Машиностроителей, дом 23</t>
  </si>
  <si>
    <t>улица Строителей, дом 5А, улица Бажова, дом 26, улица Бажова, дом 28, улица Строителей, дом 5, улица Строителей, дом 7, улица Строителей, дом 9</t>
  </si>
  <si>
    <t>ИП Пинчук И. М</t>
  </si>
  <si>
    <t>автовокзал, административные, офисные учреждения; промтоварный магазин; продовольственный магазин;  промтоварный магазин; продовольственный магазин</t>
  </si>
  <si>
    <t>улица Карла Либкнехта, дом 175; улица Карла Либкнехта, 171; улица Советская, дом 24, улица Машиностроителей, дом 1; улица Карла Либкнехта, дом 173; улица Карла Либкнехта, дом 161; улица Карла Либкнехта, дом 163 стр 1; улица Машиностроителей, дом 8</t>
  </si>
  <si>
    <t xml:space="preserve">662000082788; 6681000898; 662000106862;662000245200;  662003589174;662005278512; 6686010385;6620013579; 662000055738; 662000079658; 665904008582; 6620007712; 662000010960 </t>
  </si>
  <si>
    <t>ИП Хлевной ИГ; ООО "УК Верхнетуринская" (слесарная мастерская); ИП Воскрецов А.Ю.; ИП Байбусунова Е. В.; ИП Гусева Ю. В.; ИП Букова ТА; ООО "Красное-белое"; ООО "Ангел"; ИП Дьячкова МА; ИП Крупина ЕЮ; ИП Фарахутдинова С.; ИП Кисель СН; ООО Эскулап; ИП Мансурова НГ</t>
  </si>
  <si>
    <t>промтоварный магазин</t>
  </si>
  <si>
    <t xml:space="preserve">улица Иканина, дом 88; </t>
  </si>
  <si>
    <t xml:space="preserve">662003520623; 662000761331; 662001192350; 662000151946 </t>
  </si>
  <si>
    <t>ИП Галимов МР; ИП Сорокина СН; ИП Бычкова ЕА; ИП Вавилов СБ</t>
  </si>
  <si>
    <t>улица Машиностроителей, дом 18; улица Машиностроителей, дом 5А</t>
  </si>
  <si>
    <t>учреждения дополнительного образования; промтоварный магазин; продовольственный магазин</t>
  </si>
  <si>
    <t xml:space="preserve">6620008473;    6620005715; 6620011363; 6674121179; 662000093204 </t>
  </si>
  <si>
    <t>МУНИЦИПАЛЬНОЕ БЮДЖЕТНОЕ ОБРАЗОВАТЕЛЬНОЕ УЧРЕЖДЕНИЕ ДОПОЛНИТЕЛЬНОГО ОБРАЗОВАНИЯ ДЕТЕЙ "ДЕТСКО-ЮНОШЕСКАЯ СПОРТИВНАЯ ШКОЛА" ; МУНИЦИПАЛЬНОЕ БЮДЖЕТНОЕ УЧРЕЖДЕНИЕ ДОПОЛНИТЕЛЬНОГО ОБРАЗОВАНИЯ "ДЕТСКАЯ ШКОЛА ИСКУССТВ ИМЕНИ А.А. ПАНТЫКИНА"; ООО "Альянс", ООО "Элемент-Трейд"; ИП Леонова ЕГ</t>
  </si>
  <si>
    <t>улица Иканина, дом 79; улица Гробова, дом 2Б</t>
  </si>
  <si>
    <t>ООО "Хотэй"; ИП Веснина СВ; ИП Галимова Л. А.; ИП Байрамова АС; ИП Егоркин ИА; ИП Куфтина Л.И; ИП Брагина НА; ИП Санникова ЕИ; ООО "Красное-белое"</t>
  </si>
  <si>
    <t>6681004370; 662004187407;662000081336; 662001175273; 662005607781; 662003114117; 662002279532; 662000121540; 6686010385</t>
  </si>
  <si>
    <t>кафе; промтоварный магазин; продовольственный магазин</t>
  </si>
  <si>
    <t>ИП Еловикова ГГ; ИП Ложкина ОА</t>
  </si>
  <si>
    <t xml:space="preserve">662000109292; 662000705721; </t>
  </si>
  <si>
    <t>продовольственный магазин; промтоварный магазин</t>
  </si>
  <si>
    <t>ИП Селезнева ЮВ; ИП Калмыкова СВ; ИП Мазикова ГС; ИП Бородуллина ИИ</t>
  </si>
  <si>
    <t>662000355604; 667354314040; 662000106799; 662006408323</t>
  </si>
  <si>
    <t>улица Володарского, дом 70; улица Машиностроителей, дом 9; улица Машиностроителей, дом 11</t>
  </si>
  <si>
    <t>улица Машиностроителей, дом 11; улица Машиностроителей, дом 9;  улица Володарского, дом 70, улица Чапаева, дом 2; улица Чапаева, дом 1; улица Чапаева, дом 3</t>
  </si>
  <si>
    <t>662000448305</t>
  </si>
  <si>
    <t>ИП Федосеева ЕМ</t>
  </si>
  <si>
    <t>улица Гробова, дом 6</t>
  </si>
  <si>
    <t>ИП Селезнева ЮВ; ИП Черкасова ГВ</t>
  </si>
  <si>
    <t xml:space="preserve">662000355604; 662000571098 </t>
  </si>
  <si>
    <t>улица Машиностроителей, дом 17</t>
  </si>
  <si>
    <t>улица Гробова, дом 2А, улица Гробова, 2В</t>
  </si>
  <si>
    <t>торговый центр</t>
  </si>
  <si>
    <t>ТЦ Ермак</t>
  </si>
  <si>
    <t>улица Машиностроителей, дом 19А</t>
  </si>
  <si>
    <t>продовольственный магазин</t>
  </si>
  <si>
    <t>улица 8 Марата, дом 11</t>
  </si>
  <si>
    <t xml:space="preserve">ИП Сафина С. Э.; МУНИЦИПАЛЬНОЕ БЮДЖЕТНОЕ ДОШКОЛЬНОЕ ОБРАЗОВАТЕЛЬНОЕ УЧРЕЖДЕНИЕ "ДЕТСКИЙ САД № 45" </t>
  </si>
  <si>
    <t>662000705721</t>
  </si>
  <si>
    <t>продовольстенный магазин</t>
  </si>
  <si>
    <t>662000083661</t>
  </si>
  <si>
    <t>улица 8 Марта, 12</t>
  </si>
  <si>
    <t>662000355604; 662006573782; 667351473370</t>
  </si>
  <si>
    <t>ИП Селезнева Ю. В.; ИП Иманов ММО; ООО "Тандер"</t>
  </si>
  <si>
    <t xml:space="preserve">многоквартирный дом; многоквартирный дом; многоквартирный дом; многоквартирный дом; </t>
  </si>
  <si>
    <t>Реестр мест (площадок) накопления твердых коммунальных отходов на территории Городского окраг Верхняя Тура</t>
  </si>
  <si>
    <t>Таблица 4</t>
  </si>
  <si>
    <t>Утверждено постановлением главы Городского округа Верхняя Тура "О внесении изменений в постановление главы Городского округа Верхняя Тура от 25.02.2009 № 45 "Об утверждении "Генеральной схемы очистки территории Городского округа Верхняя Тура на 2007-2011 гг."" от 07.02.2019  № 30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</si>
</sst>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3.3"/>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3.3"/>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3.3"/>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3.3"/>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3">
    <xf numFmtId="0" fontId="0" fillId="0" borderId="0" xfId="0" applyFont="1" applyAlignment="1">
      <alignment/>
    </xf>
    <xf numFmtId="0" fontId="40" fillId="0" borderId="10" xfId="0" applyFont="1" applyBorder="1" applyAlignment="1">
      <alignment horizontal="center" vertical="top" wrapText="1"/>
    </xf>
    <xf numFmtId="0" fontId="40" fillId="5" borderId="10" xfId="0" applyFont="1" applyFill="1" applyBorder="1" applyAlignment="1">
      <alignment horizontal="center" vertical="top" wrapText="1"/>
    </xf>
    <xf numFmtId="0" fontId="40" fillId="7" borderId="10" xfId="0" applyFont="1" applyFill="1" applyBorder="1" applyAlignment="1">
      <alignment horizontal="center" vertical="top" wrapText="1"/>
    </xf>
    <xf numFmtId="0" fontId="41" fillId="0" borderId="10" xfId="0" applyFont="1" applyBorder="1" applyAlignment="1">
      <alignment horizontal="center" vertical="top" wrapText="1"/>
    </xf>
    <xf numFmtId="0" fontId="41" fillId="0" borderId="10" xfId="0" applyFont="1" applyFill="1" applyBorder="1" applyAlignment="1">
      <alignment horizontal="center" vertical="top" wrapText="1"/>
    </xf>
    <xf numFmtId="49" fontId="40" fillId="0" borderId="10" xfId="0" applyNumberFormat="1" applyFont="1" applyBorder="1" applyAlignment="1">
      <alignment horizontal="center" vertical="top" wrapText="1"/>
    </xf>
    <xf numFmtId="0" fontId="41" fillId="0" borderId="0" xfId="0" applyFont="1" applyAlignment="1">
      <alignment horizontal="center" vertical="top" wrapText="1"/>
    </xf>
    <xf numFmtId="0" fontId="2" fillId="33" borderId="10" xfId="0" applyFont="1" applyFill="1" applyBorder="1" applyAlignment="1">
      <alignment horizontal="center" vertical="top" wrapText="1"/>
    </xf>
    <xf numFmtId="0" fontId="40" fillId="33" borderId="10" xfId="0" applyFont="1" applyFill="1" applyBorder="1" applyAlignment="1">
      <alignment horizontal="center" vertical="top" wrapText="1"/>
    </xf>
    <xf numFmtId="49" fontId="41" fillId="33" borderId="0" xfId="0" applyNumberFormat="1" applyFont="1" applyFill="1" applyAlignment="1">
      <alignment horizontal="center" vertical="top" wrapText="1"/>
    </xf>
    <xf numFmtId="49" fontId="40" fillId="33" borderId="10" xfId="0" applyNumberFormat="1" applyFont="1" applyFill="1" applyBorder="1" applyAlignment="1">
      <alignment horizontal="center" vertical="top" wrapText="1"/>
    </xf>
    <xf numFmtId="0" fontId="40" fillId="0" borderId="11" xfId="0" applyFont="1" applyBorder="1" applyAlignment="1">
      <alignment horizontal="center" vertical="top" wrapText="1"/>
    </xf>
    <xf numFmtId="0" fontId="40" fillId="0" borderId="12" xfId="0" applyFont="1" applyBorder="1" applyAlignment="1">
      <alignment horizontal="center" vertical="top" wrapText="1"/>
    </xf>
    <xf numFmtId="0" fontId="40" fillId="0" borderId="13" xfId="0" applyFont="1" applyBorder="1" applyAlignment="1">
      <alignment horizontal="center" vertical="top" wrapText="1"/>
    </xf>
    <xf numFmtId="0" fontId="40" fillId="0" borderId="11" xfId="0" applyFont="1" applyBorder="1" applyAlignment="1">
      <alignment horizontal="center" vertical="top" wrapText="1"/>
    </xf>
    <xf numFmtId="0" fontId="40" fillId="0" borderId="12"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0" fillId="5" borderId="14" xfId="0" applyFont="1" applyFill="1" applyBorder="1" applyAlignment="1">
      <alignment horizontal="center" vertical="top" wrapText="1"/>
    </xf>
    <xf numFmtId="0" fontId="40" fillId="5" borderId="15" xfId="0" applyFont="1" applyFill="1" applyBorder="1" applyAlignment="1">
      <alignment horizontal="center" vertical="top" wrapText="1"/>
    </xf>
    <xf numFmtId="0" fontId="40" fillId="5" borderId="10" xfId="0" applyFont="1" applyFill="1" applyBorder="1" applyAlignment="1">
      <alignment horizontal="center" vertical="top" wrapText="1"/>
    </xf>
    <xf numFmtId="0" fontId="40" fillId="6" borderId="10" xfId="0" applyFont="1" applyFill="1" applyBorder="1" applyAlignment="1">
      <alignment horizontal="center" vertical="top" wrapText="1"/>
    </xf>
    <xf numFmtId="0" fontId="40" fillId="6" borderId="11" xfId="0" applyFont="1" applyFill="1" applyBorder="1" applyAlignment="1">
      <alignment horizontal="center" vertical="top" wrapText="1"/>
    </xf>
    <xf numFmtId="0" fontId="40" fillId="6" borderId="12" xfId="0" applyFont="1" applyFill="1" applyBorder="1" applyAlignment="1">
      <alignment horizontal="center" vertical="top" wrapText="1"/>
    </xf>
    <xf numFmtId="0" fontId="40" fillId="6" borderId="13" xfId="0" applyFont="1" applyFill="1" applyBorder="1" applyAlignment="1">
      <alignment horizontal="center" vertical="top" wrapText="1"/>
    </xf>
    <xf numFmtId="0" fontId="40" fillId="6" borderId="14" xfId="0" applyFont="1" applyFill="1" applyBorder="1" applyAlignment="1">
      <alignment horizontal="center" vertical="top" wrapText="1"/>
    </xf>
    <xf numFmtId="0" fontId="40" fillId="6" borderId="15" xfId="0" applyFont="1" applyFill="1" applyBorder="1" applyAlignment="1">
      <alignment horizontal="center" vertical="top" wrapText="1"/>
    </xf>
    <xf numFmtId="0" fontId="41" fillId="5" borderId="14" xfId="0" applyFont="1" applyFill="1" applyBorder="1" applyAlignment="1">
      <alignment horizontal="center" vertical="top" wrapText="1"/>
    </xf>
    <xf numFmtId="0" fontId="41" fillId="5" borderId="15" xfId="0" applyFont="1" applyFill="1" applyBorder="1" applyAlignment="1">
      <alignment horizontal="center" vertical="top" wrapText="1"/>
    </xf>
    <xf numFmtId="0" fontId="40" fillId="7" borderId="10" xfId="0" applyFont="1" applyFill="1" applyBorder="1" applyAlignment="1">
      <alignment horizontal="center" vertical="top" wrapText="1"/>
    </xf>
    <xf numFmtId="0" fontId="40" fillId="5" borderId="16" xfId="0" applyFont="1" applyFill="1" applyBorder="1" applyAlignment="1">
      <alignment horizontal="center" vertical="top" wrapText="1"/>
    </xf>
    <xf numFmtId="0" fontId="40" fillId="0" borderId="11" xfId="0"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40" fillId="7" borderId="14" xfId="0" applyFont="1" applyFill="1" applyBorder="1" applyAlignment="1">
      <alignment horizontal="center" vertical="top" wrapText="1"/>
    </xf>
    <xf numFmtId="0" fontId="40" fillId="7" borderId="15" xfId="0" applyFont="1" applyFill="1" applyBorder="1" applyAlignment="1">
      <alignment horizontal="center" vertical="top" wrapText="1"/>
    </xf>
    <xf numFmtId="0" fontId="40" fillId="7" borderId="11" xfId="0" applyFont="1" applyFill="1" applyBorder="1" applyAlignment="1">
      <alignment horizontal="center" vertical="top" wrapText="1"/>
    </xf>
    <xf numFmtId="0" fontId="40" fillId="7" borderId="12" xfId="0" applyFont="1" applyFill="1" applyBorder="1" applyAlignment="1">
      <alignment horizontal="center" vertical="top" wrapText="1"/>
    </xf>
    <xf numFmtId="0" fontId="40" fillId="7" borderId="13" xfId="0" applyFont="1" applyFill="1" applyBorder="1" applyAlignment="1">
      <alignment horizontal="center" vertical="top" wrapText="1"/>
    </xf>
    <xf numFmtId="0" fontId="40" fillId="5" borderId="11" xfId="0" applyFont="1" applyFill="1" applyBorder="1" applyAlignment="1">
      <alignment horizontal="center" vertical="top" wrapText="1"/>
    </xf>
    <xf numFmtId="0" fontId="40" fillId="5" borderId="12" xfId="0" applyFont="1" applyFill="1" applyBorder="1" applyAlignment="1">
      <alignment horizontal="center" vertical="top" wrapText="1"/>
    </xf>
    <xf numFmtId="0" fontId="40" fillId="5" borderId="13"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7"/>
  <sheetViews>
    <sheetView tabSelected="1" view="pageBreakPreview" zoomScaleSheetLayoutView="100" workbookViewId="0" topLeftCell="AC1">
      <selection activeCell="AK1" sqref="AK1:AM1"/>
    </sheetView>
  </sheetViews>
  <sheetFormatPr defaultColWidth="9.140625" defaultRowHeight="15"/>
  <cols>
    <col min="1" max="1" width="11.28125" style="1" customWidth="1"/>
    <col min="2" max="3" width="31.28125" style="1" customWidth="1"/>
    <col min="4" max="4" width="24.421875" style="1" customWidth="1"/>
    <col min="5" max="5" width="21.8515625" style="1" customWidth="1"/>
    <col min="6" max="6" width="10.7109375" style="1" customWidth="1"/>
    <col min="7" max="7" width="20.421875" style="1" customWidth="1"/>
    <col min="8" max="8" width="9.28125" style="1" customWidth="1"/>
    <col min="9" max="9" width="19.8515625" style="1" customWidth="1"/>
    <col min="10" max="10" width="9.8515625" style="1" customWidth="1"/>
    <col min="11" max="11" width="20.7109375" style="1" customWidth="1"/>
    <col min="12" max="12" width="25.00390625" style="1" customWidth="1"/>
    <col min="13" max="13" width="16.421875" style="1" customWidth="1"/>
    <col min="14" max="14" width="20.00390625" style="1" customWidth="1"/>
    <col min="15" max="15" width="19.7109375" style="1" customWidth="1"/>
    <col min="16" max="16" width="16.7109375" style="1" customWidth="1"/>
    <col min="17" max="17" width="21.28125" style="1" customWidth="1"/>
    <col min="18" max="18" width="12.8515625" style="1" customWidth="1"/>
    <col min="19" max="19" width="20.28125" style="1" customWidth="1"/>
    <col min="20" max="20" width="23.421875" style="1" customWidth="1"/>
    <col min="21" max="21" width="27.421875" style="1" customWidth="1"/>
    <col min="22" max="22" width="16.28125" style="1" customWidth="1"/>
    <col min="23" max="23" width="20.00390625" style="1" customWidth="1"/>
    <col min="24" max="24" width="16.140625" style="1" customWidth="1"/>
    <col min="25" max="25" width="9.421875" style="1" customWidth="1"/>
    <col min="26" max="26" width="46.00390625" style="1" customWidth="1"/>
    <col min="27" max="27" width="11.28125" style="1" customWidth="1"/>
    <col min="28" max="28" width="20.8515625" style="1" customWidth="1"/>
    <col min="29" max="29" width="24.00390625" style="1" customWidth="1"/>
    <col min="30" max="30" width="19.57421875" style="1" customWidth="1"/>
    <col min="31" max="31" width="16.8515625" style="1" customWidth="1"/>
    <col min="32" max="33" width="16.421875" style="1" customWidth="1"/>
    <col min="34" max="34" width="17.7109375" style="1" customWidth="1"/>
    <col min="35" max="35" width="20.57421875" style="1" customWidth="1"/>
    <col min="36" max="36" width="26.140625" style="1" customWidth="1"/>
    <col min="37" max="37" width="41.7109375" style="1" customWidth="1"/>
    <col min="38" max="38" width="23.8515625" style="1" customWidth="1"/>
    <col min="39" max="39" width="41.421875" style="1" customWidth="1"/>
  </cols>
  <sheetData>
    <row r="1" spans="1:39" ht="83.25" customHeight="1">
      <c r="A1" s="15"/>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6" t="s">
        <v>263</v>
      </c>
      <c r="AL1" s="17"/>
      <c r="AM1" s="18"/>
    </row>
    <row r="2" spans="1:39" ht="18.7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4" t="s">
        <v>262</v>
      </c>
    </row>
    <row r="3" spans="1:39" ht="28.5" customHeight="1">
      <c r="A3" s="32" t="s">
        <v>261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4"/>
    </row>
    <row r="4" spans="1:39" ht="20.25" customHeight="1">
      <c r="A4" s="40" t="s">
        <v>3</v>
      </c>
      <c r="B4" s="41"/>
      <c r="C4" s="41"/>
      <c r="D4" s="41"/>
      <c r="E4" s="41"/>
      <c r="F4" s="41"/>
      <c r="G4" s="41"/>
      <c r="H4" s="41"/>
      <c r="I4" s="41"/>
      <c r="J4" s="41"/>
      <c r="K4" s="41"/>
      <c r="L4" s="41"/>
      <c r="M4" s="41"/>
      <c r="N4" s="41"/>
      <c r="O4" s="41"/>
      <c r="P4" s="41"/>
      <c r="Q4" s="41"/>
      <c r="R4" s="41"/>
      <c r="S4" s="41"/>
      <c r="T4" s="41"/>
      <c r="U4" s="41"/>
      <c r="V4" s="41"/>
      <c r="W4" s="41"/>
      <c r="X4" s="41"/>
      <c r="Y4" s="41"/>
      <c r="Z4" s="42"/>
      <c r="AA4" s="37" t="s">
        <v>20</v>
      </c>
      <c r="AB4" s="38"/>
      <c r="AC4" s="38"/>
      <c r="AD4" s="38"/>
      <c r="AE4" s="38"/>
      <c r="AF4" s="38"/>
      <c r="AG4" s="39"/>
      <c r="AH4" s="23" t="s">
        <v>2</v>
      </c>
      <c r="AI4" s="24"/>
      <c r="AJ4" s="24"/>
      <c r="AK4" s="24"/>
      <c r="AL4" s="24"/>
      <c r="AM4" s="25"/>
    </row>
    <row r="5" spans="1:39" ht="19.5" customHeight="1">
      <c r="A5" s="19" t="s">
        <v>0</v>
      </c>
      <c r="B5" s="21" t="s">
        <v>9</v>
      </c>
      <c r="C5" s="21"/>
      <c r="D5" s="21"/>
      <c r="E5" s="21"/>
      <c r="F5" s="21" t="s">
        <v>10</v>
      </c>
      <c r="G5" s="21"/>
      <c r="H5" s="21"/>
      <c r="I5" s="21"/>
      <c r="J5" s="21"/>
      <c r="K5" s="21"/>
      <c r="L5" s="21" t="s">
        <v>10</v>
      </c>
      <c r="M5" s="21"/>
      <c r="N5" s="21"/>
      <c r="O5" s="21"/>
      <c r="P5" s="21"/>
      <c r="Q5" s="21"/>
      <c r="R5" s="21"/>
      <c r="S5" s="21"/>
      <c r="T5" s="21"/>
      <c r="U5" s="21"/>
      <c r="V5" s="21"/>
      <c r="W5" s="21"/>
      <c r="X5" s="21"/>
      <c r="Y5" s="21"/>
      <c r="Z5" s="21"/>
      <c r="AA5" s="30" t="s">
        <v>21</v>
      </c>
      <c r="AB5" s="30"/>
      <c r="AC5" s="30"/>
      <c r="AD5" s="30"/>
      <c r="AE5" s="30"/>
      <c r="AF5" s="30"/>
      <c r="AG5" s="30"/>
      <c r="AH5" s="23" t="s">
        <v>27</v>
      </c>
      <c r="AI5" s="24"/>
      <c r="AJ5" s="24"/>
      <c r="AK5" s="24"/>
      <c r="AL5" s="24"/>
      <c r="AM5" s="25"/>
    </row>
    <row r="6" spans="1:39" ht="86.25" customHeight="1">
      <c r="A6" s="31"/>
      <c r="B6" s="19" t="s">
        <v>4</v>
      </c>
      <c r="C6" s="19" t="s">
        <v>33</v>
      </c>
      <c r="D6" s="19" t="s">
        <v>8</v>
      </c>
      <c r="E6" s="19" t="s">
        <v>18</v>
      </c>
      <c r="F6" s="21" t="s">
        <v>5</v>
      </c>
      <c r="G6" s="21"/>
      <c r="H6" s="21" t="s">
        <v>11</v>
      </c>
      <c r="I6" s="21"/>
      <c r="J6" s="21" t="s">
        <v>12</v>
      </c>
      <c r="K6" s="21"/>
      <c r="L6" s="21" t="s">
        <v>13</v>
      </c>
      <c r="M6" s="21"/>
      <c r="N6" s="21"/>
      <c r="O6" s="21"/>
      <c r="P6" s="21" t="s">
        <v>14</v>
      </c>
      <c r="Q6" s="21"/>
      <c r="R6" s="21"/>
      <c r="S6" s="21"/>
      <c r="T6" s="21"/>
      <c r="U6" s="21" t="s">
        <v>15</v>
      </c>
      <c r="V6" s="21"/>
      <c r="W6" s="21"/>
      <c r="X6" s="21"/>
      <c r="Y6" s="21"/>
      <c r="Z6" s="21"/>
      <c r="AA6" s="3"/>
      <c r="AB6" s="3"/>
      <c r="AC6" s="3"/>
      <c r="AD6" s="3"/>
      <c r="AE6" s="3"/>
      <c r="AF6" s="3"/>
      <c r="AG6" s="3"/>
      <c r="AH6" s="23" t="s">
        <v>28</v>
      </c>
      <c r="AI6" s="24"/>
      <c r="AJ6" s="24"/>
      <c r="AK6" s="25"/>
      <c r="AL6" s="22" t="s">
        <v>32</v>
      </c>
      <c r="AM6" s="22"/>
    </row>
    <row r="7" spans="1:39" ht="37.5" customHeight="1">
      <c r="A7" s="31"/>
      <c r="B7" s="31"/>
      <c r="C7" s="31"/>
      <c r="D7" s="31"/>
      <c r="E7" s="31"/>
      <c r="F7" s="28" t="s">
        <v>6</v>
      </c>
      <c r="G7" s="19" t="s">
        <v>8</v>
      </c>
      <c r="H7" s="28" t="s">
        <v>6</v>
      </c>
      <c r="I7" s="19" t="s">
        <v>8</v>
      </c>
      <c r="J7" s="28" t="s">
        <v>6</v>
      </c>
      <c r="K7" s="19" t="s">
        <v>8</v>
      </c>
      <c r="L7" s="19" t="s">
        <v>34</v>
      </c>
      <c r="M7" s="19" t="s">
        <v>35</v>
      </c>
      <c r="N7" s="19" t="s">
        <v>36</v>
      </c>
      <c r="O7" s="19" t="s">
        <v>37</v>
      </c>
      <c r="P7" s="19" t="s">
        <v>38</v>
      </c>
      <c r="Q7" s="19" t="s">
        <v>16</v>
      </c>
      <c r="R7" s="19" t="s">
        <v>19</v>
      </c>
      <c r="S7" s="19" t="s">
        <v>36</v>
      </c>
      <c r="T7" s="19" t="s">
        <v>39</v>
      </c>
      <c r="U7" s="19" t="s">
        <v>40</v>
      </c>
      <c r="V7" s="19" t="s">
        <v>35</v>
      </c>
      <c r="W7" s="19" t="s">
        <v>41</v>
      </c>
      <c r="X7" s="19" t="s">
        <v>39</v>
      </c>
      <c r="Y7" s="21" t="s">
        <v>17</v>
      </c>
      <c r="Z7" s="21"/>
      <c r="AA7" s="30" t="s">
        <v>22</v>
      </c>
      <c r="AB7" s="30"/>
      <c r="AC7" s="35" t="s">
        <v>23</v>
      </c>
      <c r="AD7" s="35" t="s">
        <v>24</v>
      </c>
      <c r="AE7" s="35" t="s">
        <v>25</v>
      </c>
      <c r="AF7" s="35" t="s">
        <v>26</v>
      </c>
      <c r="AG7" s="35" t="s">
        <v>1</v>
      </c>
      <c r="AH7" s="26" t="s">
        <v>29</v>
      </c>
      <c r="AI7" s="26" t="s">
        <v>30</v>
      </c>
      <c r="AJ7" s="26" t="s">
        <v>8</v>
      </c>
      <c r="AK7" s="26" t="s">
        <v>31</v>
      </c>
      <c r="AL7" s="26" t="s">
        <v>29</v>
      </c>
      <c r="AM7" s="26" t="s">
        <v>7</v>
      </c>
    </row>
    <row r="8" spans="1:39" ht="18.75">
      <c r="A8" s="20"/>
      <c r="B8" s="20"/>
      <c r="C8" s="20"/>
      <c r="D8" s="20"/>
      <c r="E8" s="20"/>
      <c r="F8" s="29"/>
      <c r="G8" s="20"/>
      <c r="H8" s="29"/>
      <c r="I8" s="20"/>
      <c r="J8" s="29"/>
      <c r="K8" s="20"/>
      <c r="L8" s="20"/>
      <c r="M8" s="20"/>
      <c r="N8" s="20"/>
      <c r="O8" s="20"/>
      <c r="P8" s="20"/>
      <c r="Q8" s="20"/>
      <c r="R8" s="20"/>
      <c r="S8" s="20"/>
      <c r="T8" s="20"/>
      <c r="U8" s="20"/>
      <c r="V8" s="20"/>
      <c r="W8" s="20"/>
      <c r="X8" s="20"/>
      <c r="Y8" s="2" t="s">
        <v>6</v>
      </c>
      <c r="Z8" s="2" t="s">
        <v>8</v>
      </c>
      <c r="AA8" s="3" t="s">
        <v>6</v>
      </c>
      <c r="AB8" s="3" t="s">
        <v>8</v>
      </c>
      <c r="AC8" s="36"/>
      <c r="AD8" s="36"/>
      <c r="AE8" s="36"/>
      <c r="AF8" s="36"/>
      <c r="AG8" s="36"/>
      <c r="AH8" s="27"/>
      <c r="AI8" s="27"/>
      <c r="AJ8" s="27"/>
      <c r="AK8" s="27"/>
      <c r="AL8" s="27"/>
      <c r="AM8" s="27"/>
    </row>
    <row r="9" spans="1:39" ht="18.75">
      <c r="A9" s="4">
        <v>1</v>
      </c>
      <c r="B9" s="4">
        <v>2</v>
      </c>
      <c r="C9" s="4">
        <v>3</v>
      </c>
      <c r="D9" s="4">
        <v>4</v>
      </c>
      <c r="E9" s="4">
        <v>5</v>
      </c>
      <c r="F9" s="4">
        <v>6</v>
      </c>
      <c r="G9" s="4">
        <v>7</v>
      </c>
      <c r="H9" s="4">
        <v>8</v>
      </c>
      <c r="I9" s="4">
        <v>9</v>
      </c>
      <c r="J9" s="4">
        <v>10</v>
      </c>
      <c r="K9" s="4">
        <v>11</v>
      </c>
      <c r="L9" s="4">
        <v>12</v>
      </c>
      <c r="M9" s="4">
        <v>13</v>
      </c>
      <c r="N9" s="4">
        <v>14</v>
      </c>
      <c r="O9" s="4">
        <v>15</v>
      </c>
      <c r="P9" s="4">
        <v>16</v>
      </c>
      <c r="Q9" s="4">
        <v>17</v>
      </c>
      <c r="R9" s="4">
        <v>18</v>
      </c>
      <c r="S9" s="4">
        <v>19</v>
      </c>
      <c r="T9" s="4">
        <v>20</v>
      </c>
      <c r="U9" s="4">
        <v>21</v>
      </c>
      <c r="V9" s="4">
        <v>22</v>
      </c>
      <c r="W9" s="4">
        <v>23</v>
      </c>
      <c r="X9" s="4">
        <v>24</v>
      </c>
      <c r="Y9" s="4">
        <v>25</v>
      </c>
      <c r="Z9" s="4">
        <v>26</v>
      </c>
      <c r="AA9" s="4">
        <v>27</v>
      </c>
      <c r="AB9" s="4">
        <v>28</v>
      </c>
      <c r="AC9" s="4">
        <v>29</v>
      </c>
      <c r="AD9" s="4">
        <v>30</v>
      </c>
      <c r="AE9" s="4">
        <v>31</v>
      </c>
      <c r="AF9" s="4">
        <v>33</v>
      </c>
      <c r="AG9" s="4">
        <v>34</v>
      </c>
      <c r="AH9" s="4">
        <v>34</v>
      </c>
      <c r="AI9" s="4">
        <v>35</v>
      </c>
      <c r="AJ9" s="4">
        <v>36</v>
      </c>
      <c r="AK9" s="4">
        <v>37</v>
      </c>
      <c r="AL9" s="5">
        <v>38</v>
      </c>
      <c r="AM9" s="4">
        <v>39</v>
      </c>
    </row>
    <row r="10" spans="1:39" ht="93.75">
      <c r="A10" s="1" t="s">
        <v>42</v>
      </c>
      <c r="B10" s="1">
        <v>6620002908</v>
      </c>
      <c r="C10" s="6" t="s">
        <v>67</v>
      </c>
      <c r="D10" s="1" t="s">
        <v>68</v>
      </c>
      <c r="E10" s="1" t="s">
        <v>125</v>
      </c>
      <c r="F10" s="1">
        <v>1</v>
      </c>
      <c r="G10" s="1" t="s">
        <v>69</v>
      </c>
      <c r="H10" s="1">
        <v>3</v>
      </c>
      <c r="I10" s="1" t="s">
        <v>70</v>
      </c>
      <c r="J10" s="1">
        <v>5</v>
      </c>
      <c r="K10" s="1" t="s">
        <v>79</v>
      </c>
      <c r="L10" s="1">
        <v>8</v>
      </c>
      <c r="M10" s="1">
        <v>5</v>
      </c>
      <c r="N10" s="1">
        <v>0.7</v>
      </c>
      <c r="O10" s="1">
        <f>M10*N10</f>
        <v>3.5</v>
      </c>
      <c r="P10" s="1" t="s">
        <v>186</v>
      </c>
      <c r="Q10" s="1">
        <v>0</v>
      </c>
      <c r="R10" s="1">
        <v>0</v>
      </c>
      <c r="S10" s="1">
        <v>0.285</v>
      </c>
      <c r="T10" s="1">
        <v>0</v>
      </c>
      <c r="U10" s="1">
        <v>0</v>
      </c>
      <c r="V10" s="1">
        <v>0</v>
      </c>
      <c r="W10" s="1">
        <v>0</v>
      </c>
      <c r="X10" s="1">
        <v>0</v>
      </c>
      <c r="Y10" s="1">
        <v>0</v>
      </c>
      <c r="Z10" s="1">
        <v>0</v>
      </c>
      <c r="AA10" s="1">
        <v>438</v>
      </c>
      <c r="AB10" s="1" t="s">
        <v>71</v>
      </c>
      <c r="AC10" s="1" t="s">
        <v>72</v>
      </c>
      <c r="AD10" s="1" t="s">
        <v>73</v>
      </c>
      <c r="AE10" s="1" t="s">
        <v>74</v>
      </c>
      <c r="AF10" s="1" t="s">
        <v>76</v>
      </c>
      <c r="AG10" s="1" t="s">
        <v>75</v>
      </c>
      <c r="AH10" s="1" t="s">
        <v>255</v>
      </c>
      <c r="AI10" s="6" t="s">
        <v>258</v>
      </c>
      <c r="AJ10" s="1" t="s">
        <v>259</v>
      </c>
      <c r="AK10" s="1" t="s">
        <v>257</v>
      </c>
      <c r="AL10" s="1" t="s">
        <v>77</v>
      </c>
      <c r="AM10" s="1" t="s">
        <v>78</v>
      </c>
    </row>
    <row r="11" spans="1:39" ht="93.75">
      <c r="A11" s="1" t="s">
        <v>43</v>
      </c>
      <c r="B11" s="1">
        <v>6681000898</v>
      </c>
      <c r="C11" s="6" t="s">
        <v>80</v>
      </c>
      <c r="D11" s="1" t="s">
        <v>81</v>
      </c>
      <c r="E11" s="1" t="s">
        <v>82</v>
      </c>
      <c r="F11" s="1">
        <v>1</v>
      </c>
      <c r="G11" s="1" t="s">
        <v>69</v>
      </c>
      <c r="H11" s="1">
        <v>1</v>
      </c>
      <c r="I11" s="1" t="s">
        <v>83</v>
      </c>
      <c r="J11" s="1">
        <v>5</v>
      </c>
      <c r="K11" s="1" t="s">
        <v>79</v>
      </c>
      <c r="L11" s="1">
        <v>1</v>
      </c>
      <c r="M11" s="1">
        <v>0.75</v>
      </c>
      <c r="N11" s="1">
        <v>0.7</v>
      </c>
      <c r="O11" s="1">
        <f aca="true" t="shared" si="0" ref="O11:O34">M11*N11</f>
        <v>0.5249999999999999</v>
      </c>
      <c r="P11" s="1">
        <v>0</v>
      </c>
      <c r="Q11" s="1">
        <v>0</v>
      </c>
      <c r="R11" s="1">
        <v>0</v>
      </c>
      <c r="S11" s="1">
        <v>0</v>
      </c>
      <c r="T11" s="1">
        <v>0</v>
      </c>
      <c r="U11" s="1">
        <v>0</v>
      </c>
      <c r="V11" s="1">
        <v>0</v>
      </c>
      <c r="W11" s="1">
        <v>0</v>
      </c>
      <c r="X11" s="1">
        <v>0</v>
      </c>
      <c r="Y11" s="1">
        <v>0</v>
      </c>
      <c r="Z11" s="1">
        <v>0</v>
      </c>
      <c r="AA11" s="1">
        <v>438</v>
      </c>
      <c r="AB11" s="1" t="s">
        <v>71</v>
      </c>
      <c r="AC11" s="1" t="s">
        <v>72</v>
      </c>
      <c r="AD11" s="1" t="s">
        <v>73</v>
      </c>
      <c r="AE11" s="1">
        <v>32</v>
      </c>
      <c r="AF11" s="1" t="s">
        <v>85</v>
      </c>
      <c r="AG11" s="1" t="s">
        <v>86</v>
      </c>
      <c r="AH11" s="1">
        <v>0</v>
      </c>
      <c r="AI11" s="1">
        <v>0</v>
      </c>
      <c r="AJ11" s="1">
        <v>0</v>
      </c>
      <c r="AK11" s="1">
        <v>0</v>
      </c>
      <c r="AL11" s="1" t="s">
        <v>77</v>
      </c>
      <c r="AM11" s="1" t="s">
        <v>84</v>
      </c>
    </row>
    <row r="12" spans="1:39" ht="409.5" customHeight="1">
      <c r="A12" s="1" t="s">
        <v>44</v>
      </c>
      <c r="B12" s="1">
        <v>6620002908</v>
      </c>
      <c r="C12" s="6" t="s">
        <v>67</v>
      </c>
      <c r="D12" s="1" t="s">
        <v>68</v>
      </c>
      <c r="E12" s="1" t="s">
        <v>125</v>
      </c>
      <c r="F12" s="1">
        <v>1</v>
      </c>
      <c r="G12" s="1" t="s">
        <v>69</v>
      </c>
      <c r="H12" s="1">
        <v>3</v>
      </c>
      <c r="I12" s="1" t="s">
        <v>70</v>
      </c>
      <c r="J12" s="1">
        <v>1</v>
      </c>
      <c r="K12" s="1" t="s">
        <v>87</v>
      </c>
      <c r="L12" s="1">
        <v>5</v>
      </c>
      <c r="M12" s="1">
        <v>3.25</v>
      </c>
      <c r="N12" s="1">
        <v>0.7</v>
      </c>
      <c r="O12" s="1">
        <f t="shared" si="0"/>
        <v>2.275</v>
      </c>
      <c r="P12" s="1">
        <v>0</v>
      </c>
      <c r="Q12" s="1">
        <v>0</v>
      </c>
      <c r="R12" s="1">
        <v>0</v>
      </c>
      <c r="S12" s="1">
        <v>0</v>
      </c>
      <c r="T12" s="1">
        <v>0</v>
      </c>
      <c r="U12" s="1">
        <v>0</v>
      </c>
      <c r="V12" s="1">
        <v>0</v>
      </c>
      <c r="W12" s="1">
        <v>0</v>
      </c>
      <c r="X12" s="1">
        <v>0</v>
      </c>
      <c r="Y12" s="1">
        <v>0</v>
      </c>
      <c r="Z12" s="1">
        <v>0</v>
      </c>
      <c r="AA12" s="1">
        <v>438</v>
      </c>
      <c r="AB12" s="1" t="s">
        <v>71</v>
      </c>
      <c r="AC12" s="1" t="s">
        <v>72</v>
      </c>
      <c r="AD12" s="1" t="s">
        <v>73</v>
      </c>
      <c r="AE12" s="1" t="s">
        <v>88</v>
      </c>
      <c r="AF12" s="1" t="s">
        <v>89</v>
      </c>
      <c r="AG12" s="1" t="s">
        <v>90</v>
      </c>
      <c r="AH12" s="1" t="s">
        <v>227</v>
      </c>
      <c r="AI12" s="4" t="s">
        <v>228</v>
      </c>
      <c r="AJ12" s="7" t="s">
        <v>229</v>
      </c>
      <c r="AK12" s="1" t="s">
        <v>226</v>
      </c>
      <c r="AL12" s="1" t="s">
        <v>77</v>
      </c>
      <c r="AM12" s="1" t="s">
        <v>91</v>
      </c>
    </row>
    <row r="13" spans="1:39" ht="241.5" customHeight="1">
      <c r="A13" s="1" t="s">
        <v>45</v>
      </c>
      <c r="B13" s="1">
        <v>6620002908</v>
      </c>
      <c r="C13" s="6" t="s">
        <v>67</v>
      </c>
      <c r="D13" s="1" t="s">
        <v>68</v>
      </c>
      <c r="E13" s="1" t="s">
        <v>125</v>
      </c>
      <c r="F13" s="1">
        <v>1</v>
      </c>
      <c r="G13" s="1" t="s">
        <v>69</v>
      </c>
      <c r="H13" s="1">
        <v>5</v>
      </c>
      <c r="I13" s="1" t="s">
        <v>92</v>
      </c>
      <c r="J13" s="1">
        <v>5</v>
      </c>
      <c r="K13" s="1" t="s">
        <v>79</v>
      </c>
      <c r="L13" s="1">
        <v>1</v>
      </c>
      <c r="M13" s="1">
        <v>0.5</v>
      </c>
      <c r="N13" s="1">
        <v>0.7</v>
      </c>
      <c r="O13" s="1">
        <f t="shared" si="0"/>
        <v>0.35</v>
      </c>
      <c r="P13" s="1">
        <v>0</v>
      </c>
      <c r="Q13" s="1">
        <v>0</v>
      </c>
      <c r="R13" s="1">
        <v>0</v>
      </c>
      <c r="S13" s="1">
        <v>0</v>
      </c>
      <c r="T13" s="1">
        <v>0</v>
      </c>
      <c r="U13" s="1">
        <v>0</v>
      </c>
      <c r="V13" s="1">
        <v>0</v>
      </c>
      <c r="W13" s="1">
        <v>0</v>
      </c>
      <c r="X13" s="1">
        <v>0</v>
      </c>
      <c r="Y13" s="1">
        <v>0</v>
      </c>
      <c r="Z13" s="1">
        <v>0</v>
      </c>
      <c r="AA13" s="1">
        <v>438</v>
      </c>
      <c r="AB13" s="1" t="s">
        <v>71</v>
      </c>
      <c r="AC13" s="1" t="s">
        <v>72</v>
      </c>
      <c r="AD13" s="1" t="s">
        <v>93</v>
      </c>
      <c r="AE13" s="1">
        <v>101</v>
      </c>
      <c r="AF13" s="1" t="s">
        <v>95</v>
      </c>
      <c r="AG13" s="1" t="s">
        <v>94</v>
      </c>
      <c r="AH13" s="1" t="s">
        <v>104</v>
      </c>
      <c r="AI13" s="1" t="s">
        <v>99</v>
      </c>
      <c r="AJ13" s="1" t="s">
        <v>98</v>
      </c>
      <c r="AK13" s="1" t="s">
        <v>97</v>
      </c>
      <c r="AL13" s="1" t="s">
        <v>96</v>
      </c>
      <c r="AM13" s="1" t="s">
        <v>106</v>
      </c>
    </row>
    <row r="14" spans="1:39" ht="274.5" customHeight="1">
      <c r="A14" s="1" t="s">
        <v>46</v>
      </c>
      <c r="B14" s="1">
        <v>6620002908</v>
      </c>
      <c r="C14" s="6" t="s">
        <v>67</v>
      </c>
      <c r="D14" s="1" t="s">
        <v>68</v>
      </c>
      <c r="E14" s="1" t="s">
        <v>125</v>
      </c>
      <c r="F14" s="1">
        <v>1</v>
      </c>
      <c r="G14" s="1" t="s">
        <v>69</v>
      </c>
      <c r="H14" s="1">
        <v>3</v>
      </c>
      <c r="I14" s="1" t="s">
        <v>70</v>
      </c>
      <c r="J14" s="1">
        <v>5</v>
      </c>
      <c r="K14" s="1" t="s">
        <v>79</v>
      </c>
      <c r="L14" s="1">
        <v>3</v>
      </c>
      <c r="M14" s="1">
        <v>1.5</v>
      </c>
      <c r="N14" s="1">
        <v>0.7</v>
      </c>
      <c r="O14" s="1">
        <f t="shared" si="0"/>
        <v>1.0499999999999998</v>
      </c>
      <c r="P14" s="1">
        <v>0</v>
      </c>
      <c r="Q14" s="1">
        <v>0</v>
      </c>
      <c r="R14" s="1">
        <v>0</v>
      </c>
      <c r="S14" s="1">
        <v>0.285</v>
      </c>
      <c r="T14" s="1">
        <v>0</v>
      </c>
      <c r="U14" s="1">
        <v>0</v>
      </c>
      <c r="V14" s="1">
        <v>0</v>
      </c>
      <c r="W14" s="1">
        <v>0</v>
      </c>
      <c r="X14" s="1">
        <v>0</v>
      </c>
      <c r="Y14" s="1">
        <v>0</v>
      </c>
      <c r="Z14" s="1">
        <v>0</v>
      </c>
      <c r="AA14" s="1">
        <v>438</v>
      </c>
      <c r="AB14" s="1" t="s">
        <v>71</v>
      </c>
      <c r="AC14" s="1" t="s">
        <v>72</v>
      </c>
      <c r="AD14" s="1" t="s">
        <v>93</v>
      </c>
      <c r="AE14" s="1">
        <v>98</v>
      </c>
      <c r="AF14" s="1" t="s">
        <v>101</v>
      </c>
      <c r="AG14" s="1" t="s">
        <v>100</v>
      </c>
      <c r="AH14" s="1" t="s">
        <v>105</v>
      </c>
      <c r="AI14" s="8">
        <v>6623045057</v>
      </c>
      <c r="AJ14" s="8" t="s">
        <v>102</v>
      </c>
      <c r="AK14" s="8" t="s">
        <v>103</v>
      </c>
      <c r="AL14" s="1" t="s">
        <v>109</v>
      </c>
      <c r="AM14" s="1" t="s">
        <v>108</v>
      </c>
    </row>
    <row r="15" spans="1:39" ht="341.25" customHeight="1">
      <c r="A15" s="1" t="s">
        <v>47</v>
      </c>
      <c r="B15" s="1">
        <v>6620002908</v>
      </c>
      <c r="C15" s="6" t="s">
        <v>67</v>
      </c>
      <c r="D15" s="1" t="s">
        <v>68</v>
      </c>
      <c r="E15" s="1" t="s">
        <v>125</v>
      </c>
      <c r="F15" s="1">
        <v>1</v>
      </c>
      <c r="G15" s="1" t="s">
        <v>69</v>
      </c>
      <c r="H15" s="1">
        <v>3</v>
      </c>
      <c r="I15" s="1" t="s">
        <v>70</v>
      </c>
      <c r="J15" s="1">
        <v>5</v>
      </c>
      <c r="K15" s="1" t="s">
        <v>79</v>
      </c>
      <c r="L15" s="1">
        <v>5</v>
      </c>
      <c r="M15" s="1">
        <v>2.5</v>
      </c>
      <c r="N15" s="1">
        <v>0.7</v>
      </c>
      <c r="O15" s="1">
        <f t="shared" si="0"/>
        <v>1.75</v>
      </c>
      <c r="P15" s="1">
        <v>0</v>
      </c>
      <c r="Q15" s="1">
        <v>0</v>
      </c>
      <c r="R15" s="1">
        <v>0</v>
      </c>
      <c r="S15" s="1">
        <v>0</v>
      </c>
      <c r="T15" s="1">
        <v>0</v>
      </c>
      <c r="U15" s="1">
        <v>0</v>
      </c>
      <c r="V15" s="1">
        <v>0</v>
      </c>
      <c r="W15" s="1">
        <v>0</v>
      </c>
      <c r="X15" s="1">
        <v>0</v>
      </c>
      <c r="Y15" s="1">
        <v>0</v>
      </c>
      <c r="Z15" s="1">
        <v>0</v>
      </c>
      <c r="AA15" s="1">
        <v>438</v>
      </c>
      <c r="AB15" s="1" t="s">
        <v>71</v>
      </c>
      <c r="AC15" s="1" t="s">
        <v>72</v>
      </c>
      <c r="AD15" s="1" t="s">
        <v>110</v>
      </c>
      <c r="AE15" s="1">
        <v>169</v>
      </c>
      <c r="AF15" s="1" t="s">
        <v>112</v>
      </c>
      <c r="AG15" s="1" t="s">
        <v>111</v>
      </c>
      <c r="AH15" s="1" t="s">
        <v>218</v>
      </c>
      <c r="AI15" s="10" t="s">
        <v>220</v>
      </c>
      <c r="AJ15" s="9" t="s">
        <v>221</v>
      </c>
      <c r="AK15" s="9" t="s">
        <v>219</v>
      </c>
      <c r="AL15" s="1" t="s">
        <v>117</v>
      </c>
      <c r="AM15" s="1" t="s">
        <v>113</v>
      </c>
    </row>
    <row r="16" spans="1:39" ht="199.5" customHeight="1">
      <c r="A16" s="1" t="s">
        <v>48</v>
      </c>
      <c r="B16" s="1">
        <v>6620002908</v>
      </c>
      <c r="C16" s="6" t="s">
        <v>67</v>
      </c>
      <c r="D16" s="1" t="s">
        <v>68</v>
      </c>
      <c r="E16" s="1" t="s">
        <v>125</v>
      </c>
      <c r="F16" s="1">
        <v>1</v>
      </c>
      <c r="G16" s="1" t="s">
        <v>69</v>
      </c>
      <c r="H16" s="1">
        <v>3</v>
      </c>
      <c r="I16" s="1" t="s">
        <v>70</v>
      </c>
      <c r="J16" s="1">
        <v>5</v>
      </c>
      <c r="K16" s="1" t="s">
        <v>79</v>
      </c>
      <c r="L16" s="1">
        <v>3</v>
      </c>
      <c r="M16" s="1">
        <v>1.5</v>
      </c>
      <c r="N16" s="1">
        <v>0.7</v>
      </c>
      <c r="O16" s="1">
        <f t="shared" si="0"/>
        <v>1.0499999999999998</v>
      </c>
      <c r="P16" s="1" t="s">
        <v>186</v>
      </c>
      <c r="Q16" s="1">
        <v>0</v>
      </c>
      <c r="R16" s="1">
        <v>0</v>
      </c>
      <c r="S16" s="1">
        <v>0.285</v>
      </c>
      <c r="T16" s="1">
        <v>0</v>
      </c>
      <c r="U16" s="1">
        <v>0</v>
      </c>
      <c r="V16" s="1">
        <v>0</v>
      </c>
      <c r="W16" s="1">
        <v>0</v>
      </c>
      <c r="X16" s="1">
        <v>0</v>
      </c>
      <c r="Y16" s="1">
        <v>0</v>
      </c>
      <c r="Z16" s="1">
        <v>0</v>
      </c>
      <c r="AA16" s="1">
        <v>438</v>
      </c>
      <c r="AB16" s="1" t="s">
        <v>71</v>
      </c>
      <c r="AC16" s="1" t="s">
        <v>72</v>
      </c>
      <c r="AD16" s="1" t="s">
        <v>114</v>
      </c>
      <c r="AE16" s="1">
        <v>8</v>
      </c>
      <c r="AF16" s="1" t="s">
        <v>116</v>
      </c>
      <c r="AG16" s="1" t="s">
        <v>115</v>
      </c>
      <c r="AH16" s="1">
        <v>0</v>
      </c>
      <c r="AI16" s="9">
        <v>0</v>
      </c>
      <c r="AJ16" s="9">
        <v>0</v>
      </c>
      <c r="AK16" s="9">
        <v>0</v>
      </c>
      <c r="AL16" s="1" t="s">
        <v>118</v>
      </c>
      <c r="AM16" s="1" t="s">
        <v>119</v>
      </c>
    </row>
    <row r="17" spans="1:39" ht="93.75">
      <c r="A17" s="1" t="s">
        <v>49</v>
      </c>
      <c r="B17" s="1">
        <v>6620002908</v>
      </c>
      <c r="C17" s="6" t="s">
        <v>67</v>
      </c>
      <c r="D17" s="1" t="s">
        <v>68</v>
      </c>
      <c r="E17" s="1" t="s">
        <v>125</v>
      </c>
      <c r="F17" s="1">
        <v>1</v>
      </c>
      <c r="G17" s="1" t="s">
        <v>69</v>
      </c>
      <c r="H17" s="1">
        <v>3</v>
      </c>
      <c r="I17" s="1" t="s">
        <v>70</v>
      </c>
      <c r="J17" s="1">
        <v>5</v>
      </c>
      <c r="K17" s="1" t="s">
        <v>79</v>
      </c>
      <c r="L17" s="1">
        <v>2</v>
      </c>
      <c r="M17" s="1">
        <v>1</v>
      </c>
      <c r="N17" s="1">
        <v>0.7</v>
      </c>
      <c r="O17" s="1">
        <f t="shared" si="0"/>
        <v>0.7</v>
      </c>
      <c r="P17" s="1">
        <v>0</v>
      </c>
      <c r="Q17" s="1">
        <v>0</v>
      </c>
      <c r="R17" s="1">
        <v>0</v>
      </c>
      <c r="S17" s="1">
        <v>0</v>
      </c>
      <c r="T17" s="1">
        <v>0</v>
      </c>
      <c r="U17" s="1">
        <v>0</v>
      </c>
      <c r="V17" s="1">
        <v>0</v>
      </c>
      <c r="W17" s="1">
        <v>0</v>
      </c>
      <c r="X17" s="1">
        <v>0</v>
      </c>
      <c r="Y17" s="1">
        <v>0</v>
      </c>
      <c r="Z17" s="1">
        <v>0</v>
      </c>
      <c r="AA17" s="1">
        <v>438</v>
      </c>
      <c r="AB17" s="1" t="s">
        <v>71</v>
      </c>
      <c r="AC17" s="1" t="s">
        <v>72</v>
      </c>
      <c r="AD17" s="1" t="s">
        <v>120</v>
      </c>
      <c r="AE17" s="1">
        <v>88</v>
      </c>
      <c r="AF17" s="1" t="s">
        <v>122</v>
      </c>
      <c r="AG17" s="1" t="s">
        <v>121</v>
      </c>
      <c r="AH17" s="9" t="s">
        <v>222</v>
      </c>
      <c r="AI17" s="11" t="s">
        <v>224</v>
      </c>
      <c r="AJ17" s="9" t="s">
        <v>225</v>
      </c>
      <c r="AK17" s="9" t="s">
        <v>223</v>
      </c>
      <c r="AL17" s="1" t="s">
        <v>124</v>
      </c>
      <c r="AM17" s="1" t="s">
        <v>123</v>
      </c>
    </row>
    <row r="18" spans="1:39" ht="150">
      <c r="A18" s="1" t="s">
        <v>50</v>
      </c>
      <c r="B18" s="1">
        <v>6620002908</v>
      </c>
      <c r="C18" s="6" t="s">
        <v>67</v>
      </c>
      <c r="D18" s="1" t="s">
        <v>68</v>
      </c>
      <c r="E18" s="1" t="s">
        <v>125</v>
      </c>
      <c r="F18" s="1">
        <v>1</v>
      </c>
      <c r="G18" s="1" t="s">
        <v>69</v>
      </c>
      <c r="H18" s="1">
        <v>3</v>
      </c>
      <c r="I18" s="1" t="s">
        <v>70</v>
      </c>
      <c r="J18" s="1">
        <v>5</v>
      </c>
      <c r="K18" s="1" t="s">
        <v>79</v>
      </c>
      <c r="L18" s="1">
        <v>3</v>
      </c>
      <c r="M18" s="1">
        <v>2</v>
      </c>
      <c r="N18" s="1">
        <v>0.7</v>
      </c>
      <c r="O18" s="1">
        <f t="shared" si="0"/>
        <v>1.4</v>
      </c>
      <c r="P18" s="1" t="s">
        <v>187</v>
      </c>
      <c r="Q18" s="1">
        <v>0</v>
      </c>
      <c r="R18" s="1">
        <v>0</v>
      </c>
      <c r="S18" s="1">
        <v>0.285</v>
      </c>
      <c r="T18" s="1">
        <v>0</v>
      </c>
      <c r="U18" s="1">
        <v>0</v>
      </c>
      <c r="V18" s="1">
        <v>0</v>
      </c>
      <c r="W18" s="1">
        <v>0</v>
      </c>
      <c r="X18" s="1">
        <v>0</v>
      </c>
      <c r="Y18" s="1">
        <v>0</v>
      </c>
      <c r="Z18" s="1">
        <v>0</v>
      </c>
      <c r="AA18" s="1">
        <v>438</v>
      </c>
      <c r="AB18" s="1" t="s">
        <v>71</v>
      </c>
      <c r="AC18" s="1" t="s">
        <v>72</v>
      </c>
      <c r="AD18" s="1" t="s">
        <v>126</v>
      </c>
      <c r="AE18" s="1">
        <v>15</v>
      </c>
      <c r="AF18" s="1" t="s">
        <v>128</v>
      </c>
      <c r="AG18" s="1" t="s">
        <v>127</v>
      </c>
      <c r="AH18" s="1" t="s">
        <v>131</v>
      </c>
      <c r="AI18" s="1" t="s">
        <v>130</v>
      </c>
      <c r="AJ18" s="1" t="s">
        <v>253</v>
      </c>
      <c r="AK18" s="1" t="s">
        <v>132</v>
      </c>
      <c r="AL18" s="1" t="s">
        <v>133</v>
      </c>
      <c r="AM18" s="1" t="s">
        <v>129</v>
      </c>
    </row>
    <row r="19" spans="1:39" ht="158.25" customHeight="1">
      <c r="A19" s="1" t="s">
        <v>51</v>
      </c>
      <c r="B19" s="1">
        <v>6620002908</v>
      </c>
      <c r="C19" s="6" t="s">
        <v>67</v>
      </c>
      <c r="D19" s="1" t="s">
        <v>68</v>
      </c>
      <c r="E19" s="1" t="s">
        <v>125</v>
      </c>
      <c r="F19" s="1">
        <v>1</v>
      </c>
      <c r="G19" s="1" t="s">
        <v>69</v>
      </c>
      <c r="H19" s="1">
        <v>3</v>
      </c>
      <c r="I19" s="1" t="s">
        <v>70</v>
      </c>
      <c r="J19" s="1">
        <v>3</v>
      </c>
      <c r="K19" s="1" t="s">
        <v>134</v>
      </c>
      <c r="L19" s="1">
        <v>2</v>
      </c>
      <c r="M19" s="1">
        <v>1</v>
      </c>
      <c r="N19" s="1">
        <v>0.7</v>
      </c>
      <c r="O19" s="1">
        <f t="shared" si="0"/>
        <v>0.7</v>
      </c>
      <c r="P19" s="1">
        <v>0</v>
      </c>
      <c r="Q19" s="1">
        <v>0</v>
      </c>
      <c r="R19" s="1">
        <v>0</v>
      </c>
      <c r="S19" s="1">
        <v>0</v>
      </c>
      <c r="T19" s="1">
        <v>0</v>
      </c>
      <c r="U19" s="1">
        <v>0</v>
      </c>
      <c r="V19" s="1">
        <v>0</v>
      </c>
      <c r="W19" s="1">
        <v>0</v>
      </c>
      <c r="X19" s="1">
        <v>0</v>
      </c>
      <c r="Y19" s="1">
        <v>0</v>
      </c>
      <c r="Z19" s="1">
        <v>0</v>
      </c>
      <c r="AA19" s="1">
        <v>438</v>
      </c>
      <c r="AB19" s="1" t="s">
        <v>71</v>
      </c>
      <c r="AC19" s="1" t="s">
        <v>72</v>
      </c>
      <c r="AD19" s="1" t="s">
        <v>126</v>
      </c>
      <c r="AE19" s="1">
        <v>18</v>
      </c>
      <c r="AF19" s="1" t="s">
        <v>135</v>
      </c>
      <c r="AG19" s="1" t="s">
        <v>136</v>
      </c>
      <c r="AH19" s="1">
        <v>0</v>
      </c>
      <c r="AI19" s="1">
        <v>0</v>
      </c>
      <c r="AJ19" s="1">
        <v>0</v>
      </c>
      <c r="AK19" s="1">
        <v>0</v>
      </c>
      <c r="AL19" s="1" t="s">
        <v>107</v>
      </c>
      <c r="AM19" s="1" t="s">
        <v>137</v>
      </c>
    </row>
    <row r="20" spans="1:39" ht="93.75">
      <c r="A20" s="1" t="s">
        <v>52</v>
      </c>
      <c r="B20" s="1">
        <v>6620002908</v>
      </c>
      <c r="C20" s="6" t="s">
        <v>67</v>
      </c>
      <c r="D20" s="1" t="s">
        <v>68</v>
      </c>
      <c r="E20" s="1" t="s">
        <v>125</v>
      </c>
      <c r="F20" s="1">
        <v>1</v>
      </c>
      <c r="G20" s="1" t="s">
        <v>69</v>
      </c>
      <c r="H20" s="1">
        <v>3</v>
      </c>
      <c r="I20" s="1" t="s">
        <v>70</v>
      </c>
      <c r="J20" s="1">
        <v>1</v>
      </c>
      <c r="K20" s="1" t="s">
        <v>87</v>
      </c>
      <c r="L20" s="1">
        <v>3</v>
      </c>
      <c r="M20" s="1">
        <v>2.25</v>
      </c>
      <c r="N20" s="1">
        <v>0.7</v>
      </c>
      <c r="O20" s="1">
        <f t="shared" si="0"/>
        <v>1.575</v>
      </c>
      <c r="P20" s="1" t="s">
        <v>186</v>
      </c>
      <c r="Q20" s="1">
        <v>0</v>
      </c>
      <c r="R20" s="1">
        <v>0</v>
      </c>
      <c r="S20" s="1">
        <v>0.285</v>
      </c>
      <c r="T20" s="1">
        <v>0</v>
      </c>
      <c r="U20" s="1">
        <v>0</v>
      </c>
      <c r="V20" s="1">
        <v>0</v>
      </c>
      <c r="W20" s="1">
        <v>0</v>
      </c>
      <c r="X20" s="1">
        <v>0</v>
      </c>
      <c r="Y20" s="1">
        <v>0</v>
      </c>
      <c r="Z20" s="1">
        <v>0</v>
      </c>
      <c r="AA20" s="1">
        <v>438</v>
      </c>
      <c r="AB20" s="1" t="s">
        <v>71</v>
      </c>
      <c r="AC20" s="1" t="s">
        <v>72</v>
      </c>
      <c r="AD20" s="1" t="s">
        <v>138</v>
      </c>
      <c r="AE20" s="1" t="s">
        <v>139</v>
      </c>
      <c r="AF20" s="1" t="s">
        <v>141</v>
      </c>
      <c r="AG20" s="1" t="s">
        <v>140</v>
      </c>
      <c r="AH20" s="1" t="s">
        <v>142</v>
      </c>
      <c r="AI20" s="6" t="s">
        <v>256</v>
      </c>
      <c r="AJ20" s="1" t="s">
        <v>217</v>
      </c>
      <c r="AK20" s="1" t="s">
        <v>143</v>
      </c>
      <c r="AL20" s="1" t="s">
        <v>77</v>
      </c>
      <c r="AM20" s="1" t="s">
        <v>143</v>
      </c>
    </row>
    <row r="21" spans="1:39" ht="262.5">
      <c r="A21" s="1" t="s">
        <v>53</v>
      </c>
      <c r="B21" s="1">
        <v>6620002908</v>
      </c>
      <c r="C21" s="6" t="s">
        <v>67</v>
      </c>
      <c r="D21" s="1" t="s">
        <v>68</v>
      </c>
      <c r="E21" s="1" t="s">
        <v>125</v>
      </c>
      <c r="F21" s="1">
        <v>1</v>
      </c>
      <c r="G21" s="1" t="s">
        <v>69</v>
      </c>
      <c r="H21" s="1">
        <v>3</v>
      </c>
      <c r="I21" s="1" t="s">
        <v>70</v>
      </c>
      <c r="J21" s="1">
        <v>5</v>
      </c>
      <c r="K21" s="1" t="s">
        <v>79</v>
      </c>
      <c r="L21" s="1">
        <v>2</v>
      </c>
      <c r="M21" s="1">
        <v>1.25</v>
      </c>
      <c r="N21" s="1">
        <v>0.7</v>
      </c>
      <c r="O21" s="1">
        <f t="shared" si="0"/>
        <v>0.875</v>
      </c>
      <c r="P21" s="1">
        <v>0</v>
      </c>
      <c r="Q21" s="1">
        <v>0</v>
      </c>
      <c r="R21" s="1">
        <v>0</v>
      </c>
      <c r="S21" s="1">
        <v>0</v>
      </c>
      <c r="T21" s="1">
        <v>0</v>
      </c>
      <c r="U21" s="1">
        <v>0</v>
      </c>
      <c r="V21" s="1">
        <v>0</v>
      </c>
      <c r="W21" s="1">
        <v>0</v>
      </c>
      <c r="X21" s="1">
        <v>0</v>
      </c>
      <c r="Y21" s="1">
        <v>0</v>
      </c>
      <c r="Z21" s="1">
        <v>0</v>
      </c>
      <c r="AA21" s="1">
        <v>438</v>
      </c>
      <c r="AB21" s="1" t="s">
        <v>71</v>
      </c>
      <c r="AC21" s="1" t="s">
        <v>72</v>
      </c>
      <c r="AD21" s="1" t="s">
        <v>144</v>
      </c>
      <c r="AE21" s="1">
        <v>18</v>
      </c>
      <c r="AF21" s="1" t="s">
        <v>145</v>
      </c>
      <c r="AG21" s="1" t="s">
        <v>146</v>
      </c>
      <c r="AH21" s="1">
        <v>0</v>
      </c>
      <c r="AI21" s="6" t="s">
        <v>154</v>
      </c>
      <c r="AJ21" s="1">
        <v>0</v>
      </c>
      <c r="AK21" s="1">
        <v>0</v>
      </c>
      <c r="AL21" s="1" t="s">
        <v>149</v>
      </c>
      <c r="AM21" s="1" t="s">
        <v>148</v>
      </c>
    </row>
    <row r="22" spans="1:39" ht="225">
      <c r="A22" s="1" t="s">
        <v>54</v>
      </c>
      <c r="B22" s="1">
        <v>6620002908</v>
      </c>
      <c r="C22" s="6" t="s">
        <v>67</v>
      </c>
      <c r="D22" s="1" t="s">
        <v>68</v>
      </c>
      <c r="E22" s="1" t="s">
        <v>125</v>
      </c>
      <c r="F22" s="1">
        <v>1</v>
      </c>
      <c r="G22" s="1" t="s">
        <v>69</v>
      </c>
      <c r="H22" s="1">
        <v>3</v>
      </c>
      <c r="I22" s="1" t="s">
        <v>70</v>
      </c>
      <c r="J22" s="1">
        <v>5</v>
      </c>
      <c r="K22" s="1" t="s">
        <v>79</v>
      </c>
      <c r="L22" s="1">
        <v>3</v>
      </c>
      <c r="M22" s="1">
        <v>1.5</v>
      </c>
      <c r="N22" s="1">
        <v>0.7</v>
      </c>
      <c r="O22" s="1">
        <f t="shared" si="0"/>
        <v>1.0499999999999998</v>
      </c>
      <c r="P22" s="1">
        <v>0</v>
      </c>
      <c r="Q22" s="1">
        <v>0</v>
      </c>
      <c r="R22" s="1">
        <v>0</v>
      </c>
      <c r="S22" s="1">
        <v>0</v>
      </c>
      <c r="T22" s="1">
        <v>0</v>
      </c>
      <c r="U22" s="1">
        <v>0</v>
      </c>
      <c r="V22" s="1">
        <v>0</v>
      </c>
      <c r="W22" s="1">
        <v>0</v>
      </c>
      <c r="X22" s="1">
        <v>0</v>
      </c>
      <c r="Y22" s="1">
        <v>0</v>
      </c>
      <c r="Z22" s="1">
        <v>0</v>
      </c>
      <c r="AA22" s="1">
        <v>438</v>
      </c>
      <c r="AB22" s="1" t="s">
        <v>71</v>
      </c>
      <c r="AC22" s="1" t="s">
        <v>72</v>
      </c>
      <c r="AD22" s="1" t="s">
        <v>150</v>
      </c>
      <c r="AE22" s="1" t="s">
        <v>151</v>
      </c>
      <c r="AF22" s="1" t="s">
        <v>152</v>
      </c>
      <c r="AG22" s="1" t="s">
        <v>153</v>
      </c>
      <c r="AH22" s="1">
        <v>0</v>
      </c>
      <c r="AI22" s="6" t="s">
        <v>154</v>
      </c>
      <c r="AJ22" s="1">
        <v>0</v>
      </c>
      <c r="AK22" s="1">
        <v>0</v>
      </c>
      <c r="AL22" s="1" t="s">
        <v>156</v>
      </c>
      <c r="AM22" s="1" t="s">
        <v>155</v>
      </c>
    </row>
    <row r="23" spans="1:39" ht="150">
      <c r="A23" s="1" t="s">
        <v>55</v>
      </c>
      <c r="B23" s="1">
        <v>6620002908</v>
      </c>
      <c r="C23" s="6" t="s">
        <v>67</v>
      </c>
      <c r="D23" s="1" t="s">
        <v>68</v>
      </c>
      <c r="E23" s="1" t="s">
        <v>125</v>
      </c>
      <c r="F23" s="1">
        <v>1</v>
      </c>
      <c r="G23" s="1" t="s">
        <v>69</v>
      </c>
      <c r="H23" s="1">
        <v>3</v>
      </c>
      <c r="I23" s="1" t="s">
        <v>70</v>
      </c>
      <c r="J23" s="1">
        <v>5</v>
      </c>
      <c r="K23" s="1" t="s">
        <v>79</v>
      </c>
      <c r="L23" s="1">
        <v>2</v>
      </c>
      <c r="M23" s="1">
        <v>1</v>
      </c>
      <c r="N23" s="1">
        <v>0.7</v>
      </c>
      <c r="O23" s="1">
        <f t="shared" si="0"/>
        <v>0.7</v>
      </c>
      <c r="P23" s="1" t="s">
        <v>188</v>
      </c>
      <c r="Q23" s="1">
        <v>0</v>
      </c>
      <c r="R23" s="1">
        <v>0</v>
      </c>
      <c r="S23" s="1">
        <v>0.285</v>
      </c>
      <c r="T23" s="1">
        <v>0</v>
      </c>
      <c r="U23" s="1">
        <v>0</v>
      </c>
      <c r="V23" s="1">
        <v>0</v>
      </c>
      <c r="W23" s="1">
        <v>0</v>
      </c>
      <c r="X23" s="1">
        <v>0</v>
      </c>
      <c r="Y23" s="1">
        <v>0</v>
      </c>
      <c r="Z23" s="1">
        <v>0</v>
      </c>
      <c r="AA23" s="1">
        <v>438</v>
      </c>
      <c r="AB23" s="1" t="s">
        <v>71</v>
      </c>
      <c r="AC23" s="1" t="s">
        <v>72</v>
      </c>
      <c r="AD23" s="1" t="s">
        <v>144</v>
      </c>
      <c r="AE23" s="1">
        <v>25</v>
      </c>
      <c r="AF23" s="1" t="s">
        <v>158</v>
      </c>
      <c r="AG23" s="1" t="s">
        <v>157</v>
      </c>
      <c r="AH23" s="1">
        <v>0</v>
      </c>
      <c r="AI23" s="6" t="s">
        <v>154</v>
      </c>
      <c r="AJ23" s="1">
        <v>0</v>
      </c>
      <c r="AK23" s="1">
        <v>0</v>
      </c>
      <c r="AL23" s="1" t="s">
        <v>133</v>
      </c>
      <c r="AM23" s="1" t="s">
        <v>159</v>
      </c>
    </row>
    <row r="24" spans="1:39" ht="150">
      <c r="A24" s="1" t="s">
        <v>56</v>
      </c>
      <c r="B24" s="1">
        <v>6620002908</v>
      </c>
      <c r="C24" s="6" t="s">
        <v>67</v>
      </c>
      <c r="D24" s="1" t="s">
        <v>68</v>
      </c>
      <c r="E24" s="1" t="s">
        <v>125</v>
      </c>
      <c r="F24" s="1">
        <v>1</v>
      </c>
      <c r="G24" s="1" t="s">
        <v>69</v>
      </c>
      <c r="H24" s="1">
        <v>3</v>
      </c>
      <c r="I24" s="1" t="s">
        <v>70</v>
      </c>
      <c r="J24" s="1">
        <v>5</v>
      </c>
      <c r="K24" s="1" t="s">
        <v>79</v>
      </c>
      <c r="L24" s="1">
        <v>2</v>
      </c>
      <c r="M24" s="1">
        <v>1</v>
      </c>
      <c r="N24" s="1">
        <v>0.7</v>
      </c>
      <c r="O24" s="1">
        <f t="shared" si="0"/>
        <v>0.7</v>
      </c>
      <c r="P24" s="1">
        <v>0</v>
      </c>
      <c r="Q24" s="1">
        <v>0</v>
      </c>
      <c r="R24" s="1">
        <v>0</v>
      </c>
      <c r="S24" s="1">
        <v>0</v>
      </c>
      <c r="T24" s="1">
        <v>0</v>
      </c>
      <c r="U24" s="1">
        <v>0</v>
      </c>
      <c r="V24" s="1">
        <v>0</v>
      </c>
      <c r="W24" s="1">
        <v>0</v>
      </c>
      <c r="X24" s="1">
        <v>0</v>
      </c>
      <c r="Y24" s="1">
        <v>0</v>
      </c>
      <c r="Z24" s="1">
        <v>0</v>
      </c>
      <c r="AA24" s="1">
        <v>438</v>
      </c>
      <c r="AB24" s="1" t="s">
        <v>71</v>
      </c>
      <c r="AC24" s="1" t="s">
        <v>72</v>
      </c>
      <c r="AD24" s="1" t="s">
        <v>114</v>
      </c>
      <c r="AE24" s="1" t="s">
        <v>160</v>
      </c>
      <c r="AF24" s="1" t="s">
        <v>162</v>
      </c>
      <c r="AG24" s="1" t="s">
        <v>161</v>
      </c>
      <c r="AH24" s="1">
        <v>0</v>
      </c>
      <c r="AI24" s="6" t="s">
        <v>154</v>
      </c>
      <c r="AJ24" s="1">
        <v>0</v>
      </c>
      <c r="AK24" s="1">
        <v>0</v>
      </c>
      <c r="AL24" s="1" t="s">
        <v>133</v>
      </c>
      <c r="AM24" s="1" t="s">
        <v>216</v>
      </c>
    </row>
    <row r="25" spans="1:39" ht="234" customHeight="1">
      <c r="A25" s="1" t="s">
        <v>57</v>
      </c>
      <c r="B25" s="1">
        <v>6620002908</v>
      </c>
      <c r="C25" s="6" t="s">
        <v>67</v>
      </c>
      <c r="D25" s="1" t="s">
        <v>68</v>
      </c>
      <c r="E25" s="1" t="s">
        <v>125</v>
      </c>
      <c r="F25" s="1">
        <v>1</v>
      </c>
      <c r="G25" s="1" t="s">
        <v>69</v>
      </c>
      <c r="H25" s="1">
        <v>3</v>
      </c>
      <c r="I25" s="1" t="s">
        <v>70</v>
      </c>
      <c r="J25" s="1">
        <v>5</v>
      </c>
      <c r="K25" s="1" t="s">
        <v>79</v>
      </c>
      <c r="L25" s="1">
        <v>3</v>
      </c>
      <c r="M25" s="1">
        <v>1</v>
      </c>
      <c r="N25" s="1">
        <v>0.7</v>
      </c>
      <c r="O25" s="1">
        <f t="shared" si="0"/>
        <v>0.7</v>
      </c>
      <c r="P25" s="1">
        <v>0</v>
      </c>
      <c r="Q25" s="1">
        <v>0</v>
      </c>
      <c r="R25" s="1">
        <v>0</v>
      </c>
      <c r="S25" s="1">
        <v>0</v>
      </c>
      <c r="T25" s="1">
        <v>0</v>
      </c>
      <c r="U25" s="1">
        <v>0</v>
      </c>
      <c r="V25" s="1">
        <v>0</v>
      </c>
      <c r="W25" s="1">
        <v>0</v>
      </c>
      <c r="X25" s="1">
        <v>0</v>
      </c>
      <c r="Y25" s="1">
        <v>0</v>
      </c>
      <c r="Z25" s="1">
        <v>0</v>
      </c>
      <c r="AA25" s="1">
        <v>438</v>
      </c>
      <c r="AB25" s="1" t="s">
        <v>71</v>
      </c>
      <c r="AC25" s="1" t="s">
        <v>72</v>
      </c>
      <c r="AD25" s="1" t="s">
        <v>163</v>
      </c>
      <c r="AE25" s="1">
        <v>1</v>
      </c>
      <c r="AF25" s="1" t="s">
        <v>165</v>
      </c>
      <c r="AG25" s="1" t="s">
        <v>164</v>
      </c>
      <c r="AH25" s="1" t="s">
        <v>167</v>
      </c>
      <c r="AI25" s="6" t="s">
        <v>166</v>
      </c>
      <c r="AJ25" s="1" t="s">
        <v>168</v>
      </c>
      <c r="AK25" s="1" t="s">
        <v>169</v>
      </c>
      <c r="AL25" s="1" t="s">
        <v>96</v>
      </c>
      <c r="AM25" s="1" t="s">
        <v>170</v>
      </c>
    </row>
    <row r="26" spans="1:39" ht="112.5">
      <c r="A26" s="1" t="s">
        <v>58</v>
      </c>
      <c r="B26" s="1">
        <v>6620002908</v>
      </c>
      <c r="C26" s="6" t="s">
        <v>67</v>
      </c>
      <c r="D26" s="1" t="s">
        <v>68</v>
      </c>
      <c r="E26" s="1" t="s">
        <v>125</v>
      </c>
      <c r="F26" s="1">
        <v>1</v>
      </c>
      <c r="G26" s="1" t="s">
        <v>69</v>
      </c>
      <c r="H26" s="1">
        <v>3</v>
      </c>
      <c r="I26" s="1" t="s">
        <v>70</v>
      </c>
      <c r="J26" s="1">
        <v>3</v>
      </c>
      <c r="K26" s="1" t="s">
        <v>134</v>
      </c>
      <c r="L26" s="1">
        <v>2</v>
      </c>
      <c r="M26" s="1">
        <v>1</v>
      </c>
      <c r="N26" s="1">
        <v>0.7</v>
      </c>
      <c r="O26" s="1">
        <f t="shared" si="0"/>
        <v>0.7</v>
      </c>
      <c r="P26" s="1">
        <v>0</v>
      </c>
      <c r="Q26" s="1">
        <v>0</v>
      </c>
      <c r="R26" s="1">
        <v>0</v>
      </c>
      <c r="S26" s="1">
        <v>0</v>
      </c>
      <c r="T26" s="1">
        <v>0</v>
      </c>
      <c r="U26" s="1">
        <v>0</v>
      </c>
      <c r="V26" s="1">
        <v>0</v>
      </c>
      <c r="W26" s="1">
        <v>0</v>
      </c>
      <c r="X26" s="1">
        <v>0</v>
      </c>
      <c r="Y26" s="1">
        <v>0</v>
      </c>
      <c r="Z26" s="1">
        <v>0</v>
      </c>
      <c r="AA26" s="1">
        <v>438</v>
      </c>
      <c r="AB26" s="1" t="s">
        <v>71</v>
      </c>
      <c r="AC26" s="1" t="s">
        <v>72</v>
      </c>
      <c r="AD26" s="1" t="s">
        <v>73</v>
      </c>
      <c r="AE26" s="1">
        <v>28</v>
      </c>
      <c r="AF26" s="1" t="s">
        <v>171</v>
      </c>
      <c r="AG26" s="1" t="s">
        <v>172</v>
      </c>
      <c r="AH26" s="1" t="s">
        <v>222</v>
      </c>
      <c r="AI26" s="6" t="s">
        <v>245</v>
      </c>
      <c r="AJ26" s="1" t="s">
        <v>244</v>
      </c>
      <c r="AK26" s="1" t="s">
        <v>246</v>
      </c>
      <c r="AL26" s="1" t="s">
        <v>174</v>
      </c>
      <c r="AM26" s="1" t="s">
        <v>173</v>
      </c>
    </row>
    <row r="27" spans="1:39" ht="300">
      <c r="A27" s="1" t="s">
        <v>59</v>
      </c>
      <c r="B27" s="1">
        <v>6620002908</v>
      </c>
      <c r="C27" s="6" t="s">
        <v>67</v>
      </c>
      <c r="D27" s="1" t="s">
        <v>68</v>
      </c>
      <c r="E27" s="1" t="s">
        <v>125</v>
      </c>
      <c r="F27" s="1">
        <v>1</v>
      </c>
      <c r="G27" s="1" t="s">
        <v>69</v>
      </c>
      <c r="H27" s="1">
        <v>5</v>
      </c>
      <c r="I27" s="1" t="s">
        <v>92</v>
      </c>
      <c r="J27" s="1">
        <v>5</v>
      </c>
      <c r="K27" s="1" t="s">
        <v>79</v>
      </c>
      <c r="L27" s="1">
        <v>4</v>
      </c>
      <c r="M27" s="1">
        <f>0.75*4</f>
        <v>3</v>
      </c>
      <c r="N27" s="1">
        <v>0.7</v>
      </c>
      <c r="O27" s="1">
        <f t="shared" si="0"/>
        <v>2.0999999999999996</v>
      </c>
      <c r="P27" s="1">
        <v>0</v>
      </c>
      <c r="Q27" s="1">
        <v>0</v>
      </c>
      <c r="R27" s="1">
        <v>0</v>
      </c>
      <c r="S27" s="1">
        <v>0</v>
      </c>
      <c r="T27" s="1">
        <v>0</v>
      </c>
      <c r="U27" s="1">
        <v>0</v>
      </c>
      <c r="V27" s="1">
        <v>0</v>
      </c>
      <c r="W27" s="1">
        <v>0</v>
      </c>
      <c r="X27" s="1">
        <v>0</v>
      </c>
      <c r="Y27" s="1">
        <v>0</v>
      </c>
      <c r="Z27" s="1">
        <v>0</v>
      </c>
      <c r="AA27" s="1">
        <v>438</v>
      </c>
      <c r="AB27" s="1" t="s">
        <v>71</v>
      </c>
      <c r="AC27" s="1" t="s">
        <v>72</v>
      </c>
      <c r="AD27" s="1" t="s">
        <v>144</v>
      </c>
      <c r="AE27" s="1" t="s">
        <v>175</v>
      </c>
      <c r="AF27" s="1" t="s">
        <v>176</v>
      </c>
      <c r="AG27" s="1" t="s">
        <v>177</v>
      </c>
      <c r="AH27" s="1" t="s">
        <v>222</v>
      </c>
      <c r="AI27" s="6" t="s">
        <v>235</v>
      </c>
      <c r="AJ27" s="1" t="s">
        <v>234</v>
      </c>
      <c r="AK27" s="1" t="s">
        <v>247</v>
      </c>
      <c r="AL27" s="1" t="s">
        <v>179</v>
      </c>
      <c r="AM27" s="1" t="s">
        <v>178</v>
      </c>
    </row>
    <row r="28" spans="1:39" ht="216" customHeight="1">
      <c r="A28" s="1" t="s">
        <v>60</v>
      </c>
      <c r="B28" s="1">
        <v>6620002908</v>
      </c>
      <c r="C28" s="6" t="s">
        <v>67</v>
      </c>
      <c r="D28" s="1" t="s">
        <v>68</v>
      </c>
      <c r="E28" s="1" t="s">
        <v>125</v>
      </c>
      <c r="F28" s="1">
        <v>1</v>
      </c>
      <c r="G28" s="1" t="s">
        <v>69</v>
      </c>
      <c r="H28" s="1">
        <v>3</v>
      </c>
      <c r="I28" s="1" t="s">
        <v>70</v>
      </c>
      <c r="J28" s="1">
        <v>5</v>
      </c>
      <c r="K28" s="1" t="s">
        <v>79</v>
      </c>
      <c r="L28" s="1">
        <v>5</v>
      </c>
      <c r="M28" s="1">
        <f>5*0.75</f>
        <v>3.75</v>
      </c>
      <c r="N28" s="1">
        <v>0.7</v>
      </c>
      <c r="O28" s="1">
        <f t="shared" si="0"/>
        <v>2.625</v>
      </c>
      <c r="P28" s="1" t="s">
        <v>185</v>
      </c>
      <c r="Q28" s="1">
        <v>0</v>
      </c>
      <c r="R28" s="1">
        <v>0</v>
      </c>
      <c r="S28" s="1">
        <v>0.285</v>
      </c>
      <c r="T28" s="1">
        <v>0</v>
      </c>
      <c r="U28" s="1">
        <v>0</v>
      </c>
      <c r="V28" s="1">
        <v>0</v>
      </c>
      <c r="W28" s="1">
        <v>0</v>
      </c>
      <c r="X28" s="1">
        <v>0</v>
      </c>
      <c r="Y28" s="1">
        <v>0</v>
      </c>
      <c r="Z28" s="1">
        <v>0</v>
      </c>
      <c r="AA28" s="1">
        <v>438</v>
      </c>
      <c r="AB28" s="1" t="s">
        <v>71</v>
      </c>
      <c r="AC28" s="1" t="s">
        <v>72</v>
      </c>
      <c r="AD28" s="1" t="s">
        <v>144</v>
      </c>
      <c r="AE28" s="1" t="s">
        <v>180</v>
      </c>
      <c r="AF28" s="1" t="s">
        <v>181</v>
      </c>
      <c r="AG28" s="1" t="s">
        <v>182</v>
      </c>
      <c r="AH28" s="1" t="s">
        <v>233</v>
      </c>
      <c r="AI28" s="6" t="s">
        <v>232</v>
      </c>
      <c r="AJ28" s="1" t="s">
        <v>231</v>
      </c>
      <c r="AK28" s="1" t="s">
        <v>230</v>
      </c>
      <c r="AL28" s="1" t="s">
        <v>183</v>
      </c>
      <c r="AM28" s="1" t="s">
        <v>184</v>
      </c>
    </row>
    <row r="29" spans="1:39" ht="93.75">
      <c r="A29" s="1" t="s">
        <v>61</v>
      </c>
      <c r="B29" s="1">
        <v>6620002908</v>
      </c>
      <c r="C29" s="6" t="s">
        <v>67</v>
      </c>
      <c r="D29" s="1" t="s">
        <v>68</v>
      </c>
      <c r="E29" s="1" t="s">
        <v>125</v>
      </c>
      <c r="F29" s="1">
        <v>1</v>
      </c>
      <c r="G29" s="1" t="s">
        <v>69</v>
      </c>
      <c r="H29" s="1">
        <v>5</v>
      </c>
      <c r="I29" s="1" t="s">
        <v>92</v>
      </c>
      <c r="J29" s="1">
        <v>5</v>
      </c>
      <c r="K29" s="1" t="s">
        <v>79</v>
      </c>
      <c r="L29" s="1">
        <v>3</v>
      </c>
      <c r="M29" s="1">
        <f>3*0.5</f>
        <v>1.5</v>
      </c>
      <c r="N29" s="1">
        <v>0.7</v>
      </c>
      <c r="O29" s="1">
        <f t="shared" si="0"/>
        <v>1.0499999999999998</v>
      </c>
      <c r="P29" s="1">
        <v>0</v>
      </c>
      <c r="Q29" s="1">
        <v>0</v>
      </c>
      <c r="R29" s="1">
        <v>0</v>
      </c>
      <c r="S29" s="1">
        <v>0</v>
      </c>
      <c r="T29" s="1">
        <v>0</v>
      </c>
      <c r="U29" s="1">
        <v>0</v>
      </c>
      <c r="V29" s="1">
        <v>0</v>
      </c>
      <c r="W29" s="1">
        <v>0</v>
      </c>
      <c r="X29" s="1">
        <v>0</v>
      </c>
      <c r="Y29" s="1">
        <v>0</v>
      </c>
      <c r="Z29" s="1">
        <v>0</v>
      </c>
      <c r="AA29" s="1">
        <v>438</v>
      </c>
      <c r="AB29" s="1" t="s">
        <v>71</v>
      </c>
      <c r="AC29" s="1" t="s">
        <v>72</v>
      </c>
      <c r="AD29" s="1" t="s">
        <v>163</v>
      </c>
      <c r="AE29" s="1">
        <v>3</v>
      </c>
      <c r="AF29" s="1" t="s">
        <v>189</v>
      </c>
      <c r="AG29" s="1" t="s">
        <v>190</v>
      </c>
      <c r="AH29" s="1">
        <v>0</v>
      </c>
      <c r="AI29" s="6" t="s">
        <v>154</v>
      </c>
      <c r="AJ29" s="1">
        <v>0</v>
      </c>
      <c r="AK29" s="1">
        <v>0</v>
      </c>
      <c r="AL29" s="1" t="s">
        <v>191</v>
      </c>
      <c r="AM29" s="1" t="s">
        <v>192</v>
      </c>
    </row>
    <row r="30" spans="1:39" ht="93.75">
      <c r="A30" s="1" t="s">
        <v>62</v>
      </c>
      <c r="B30" s="1">
        <v>6620002908</v>
      </c>
      <c r="C30" s="6" t="s">
        <v>67</v>
      </c>
      <c r="D30" s="1" t="s">
        <v>68</v>
      </c>
      <c r="E30" s="1" t="s">
        <v>125</v>
      </c>
      <c r="F30" s="1">
        <v>1</v>
      </c>
      <c r="G30" s="1" t="s">
        <v>69</v>
      </c>
      <c r="H30" s="1">
        <v>3</v>
      </c>
      <c r="I30" s="1" t="s">
        <v>70</v>
      </c>
      <c r="J30" s="1">
        <v>5</v>
      </c>
      <c r="K30" s="1" t="s">
        <v>79</v>
      </c>
      <c r="L30" s="1">
        <v>3</v>
      </c>
      <c r="M30" s="1">
        <f>3*0.75</f>
        <v>2.25</v>
      </c>
      <c r="N30" s="1">
        <v>0.7</v>
      </c>
      <c r="O30" s="1">
        <f t="shared" si="0"/>
        <v>1.575</v>
      </c>
      <c r="P30" s="1" t="s">
        <v>193</v>
      </c>
      <c r="Q30" s="1">
        <v>0</v>
      </c>
      <c r="R30" s="1">
        <v>0</v>
      </c>
      <c r="S30" s="1">
        <v>0.285</v>
      </c>
      <c r="T30" s="1">
        <v>0</v>
      </c>
      <c r="U30" s="1">
        <v>0</v>
      </c>
      <c r="V30" s="1">
        <v>0</v>
      </c>
      <c r="W30" s="1">
        <v>0</v>
      </c>
      <c r="X30" s="1">
        <v>0</v>
      </c>
      <c r="Y30" s="1">
        <v>0</v>
      </c>
      <c r="Z30" s="1">
        <v>0</v>
      </c>
      <c r="AA30" s="1">
        <v>438</v>
      </c>
      <c r="AB30" s="1" t="s">
        <v>71</v>
      </c>
      <c r="AC30" s="1" t="s">
        <v>72</v>
      </c>
      <c r="AD30" s="1" t="s">
        <v>144</v>
      </c>
      <c r="AE30" s="1" t="s">
        <v>194</v>
      </c>
      <c r="AF30" s="1" t="s">
        <v>195</v>
      </c>
      <c r="AG30" s="1" t="s">
        <v>196</v>
      </c>
      <c r="AH30" s="1">
        <v>0</v>
      </c>
      <c r="AI30" s="6" t="s">
        <v>154</v>
      </c>
      <c r="AJ30" s="1">
        <v>0</v>
      </c>
      <c r="AK30" s="1">
        <v>0</v>
      </c>
      <c r="AL30" s="1" t="s">
        <v>77</v>
      </c>
      <c r="AM30" s="1" t="s">
        <v>197</v>
      </c>
    </row>
    <row r="31" spans="1:39" ht="93.75">
      <c r="A31" s="1" t="s">
        <v>63</v>
      </c>
      <c r="B31" s="1">
        <v>6681000898</v>
      </c>
      <c r="C31" s="6" t="s">
        <v>80</v>
      </c>
      <c r="D31" s="1" t="s">
        <v>81</v>
      </c>
      <c r="E31" s="1" t="s">
        <v>82</v>
      </c>
      <c r="F31" s="1">
        <v>1</v>
      </c>
      <c r="G31" s="1" t="s">
        <v>69</v>
      </c>
      <c r="H31" s="1">
        <v>5</v>
      </c>
      <c r="I31" s="1" t="s">
        <v>198</v>
      </c>
      <c r="J31" s="1">
        <v>5</v>
      </c>
      <c r="K31" s="1" t="s">
        <v>79</v>
      </c>
      <c r="L31" s="1">
        <v>4</v>
      </c>
      <c r="M31" s="1">
        <v>2.25</v>
      </c>
      <c r="N31" s="1">
        <v>0.7</v>
      </c>
      <c r="O31" s="1">
        <f t="shared" si="0"/>
        <v>1.575</v>
      </c>
      <c r="P31" s="1" t="s">
        <v>199</v>
      </c>
      <c r="Q31" s="1">
        <v>0</v>
      </c>
      <c r="R31" s="1">
        <v>0</v>
      </c>
      <c r="S31" s="1">
        <v>0.285</v>
      </c>
      <c r="T31" s="1">
        <v>0</v>
      </c>
      <c r="U31" s="1">
        <v>0</v>
      </c>
      <c r="V31" s="1">
        <v>0</v>
      </c>
      <c r="W31" s="1">
        <v>0</v>
      </c>
      <c r="X31" s="1">
        <v>0</v>
      </c>
      <c r="Y31" s="1">
        <v>0</v>
      </c>
      <c r="Z31" s="1">
        <v>0</v>
      </c>
      <c r="AA31" s="1">
        <v>438</v>
      </c>
      <c r="AB31" s="1" t="s">
        <v>71</v>
      </c>
      <c r="AC31" s="1" t="s">
        <v>72</v>
      </c>
      <c r="AD31" s="1" t="s">
        <v>73</v>
      </c>
      <c r="AE31" s="1" t="s">
        <v>200</v>
      </c>
      <c r="AF31" s="1" t="s">
        <v>202</v>
      </c>
      <c r="AG31" s="1" t="s">
        <v>201</v>
      </c>
      <c r="AH31" s="1" t="s">
        <v>248</v>
      </c>
      <c r="AI31" s="6" t="s">
        <v>154</v>
      </c>
      <c r="AJ31" s="1" t="s">
        <v>249</v>
      </c>
      <c r="AK31" s="1" t="s">
        <v>250</v>
      </c>
      <c r="AL31" s="1" t="s">
        <v>77</v>
      </c>
      <c r="AM31" s="1" t="s">
        <v>203</v>
      </c>
    </row>
    <row r="32" spans="1:39" ht="112.5">
      <c r="A32" s="1" t="s">
        <v>64</v>
      </c>
      <c r="B32" s="1">
        <v>6620002908</v>
      </c>
      <c r="C32" s="6" t="s">
        <v>67</v>
      </c>
      <c r="D32" s="1" t="s">
        <v>68</v>
      </c>
      <c r="E32" s="1" t="s">
        <v>125</v>
      </c>
      <c r="F32" s="1">
        <v>1</v>
      </c>
      <c r="G32" s="1" t="s">
        <v>69</v>
      </c>
      <c r="H32" s="1">
        <v>3</v>
      </c>
      <c r="I32" s="1" t="s">
        <v>70</v>
      </c>
      <c r="J32" s="1">
        <v>3</v>
      </c>
      <c r="K32" s="1" t="s">
        <v>134</v>
      </c>
      <c r="L32" s="1">
        <v>6</v>
      </c>
      <c r="M32" s="1">
        <v>3</v>
      </c>
      <c r="N32" s="1">
        <v>0.7</v>
      </c>
      <c r="O32" s="1">
        <f t="shared" si="0"/>
        <v>2.0999999999999996</v>
      </c>
      <c r="P32" s="1" t="s">
        <v>204</v>
      </c>
      <c r="Q32" s="1">
        <v>0</v>
      </c>
      <c r="R32" s="1">
        <v>0</v>
      </c>
      <c r="S32" s="1">
        <v>0.285</v>
      </c>
      <c r="T32" s="1">
        <v>0</v>
      </c>
      <c r="U32" s="1">
        <v>0</v>
      </c>
      <c r="V32" s="1">
        <v>0</v>
      </c>
      <c r="W32" s="1">
        <v>0</v>
      </c>
      <c r="X32" s="1">
        <v>0</v>
      </c>
      <c r="Y32" s="1">
        <v>0</v>
      </c>
      <c r="Z32" s="1">
        <v>0</v>
      </c>
      <c r="AA32" s="1">
        <v>438</v>
      </c>
      <c r="AB32" s="1" t="s">
        <v>71</v>
      </c>
      <c r="AC32" s="1" t="s">
        <v>72</v>
      </c>
      <c r="AD32" s="1" t="s">
        <v>73</v>
      </c>
      <c r="AE32" s="1">
        <v>11</v>
      </c>
      <c r="AF32" s="1" t="s">
        <v>206</v>
      </c>
      <c r="AG32" s="1" t="s">
        <v>205</v>
      </c>
      <c r="AH32" s="1" t="s">
        <v>236</v>
      </c>
      <c r="AI32" s="6" t="s">
        <v>238</v>
      </c>
      <c r="AJ32" s="1" t="s">
        <v>237</v>
      </c>
      <c r="AK32" s="1" t="s">
        <v>239</v>
      </c>
      <c r="AL32" s="1" t="s">
        <v>207</v>
      </c>
      <c r="AM32" s="1" t="s">
        <v>240</v>
      </c>
    </row>
    <row r="33" spans="1:39" ht="112.5">
      <c r="A33" s="1" t="s">
        <v>65</v>
      </c>
      <c r="B33" s="1">
        <v>6620002908</v>
      </c>
      <c r="C33" s="6" t="s">
        <v>67</v>
      </c>
      <c r="D33" s="1" t="s">
        <v>68</v>
      </c>
      <c r="E33" s="1" t="s">
        <v>125</v>
      </c>
      <c r="F33" s="1">
        <v>1</v>
      </c>
      <c r="G33" s="1" t="s">
        <v>69</v>
      </c>
      <c r="H33" s="1">
        <v>3</v>
      </c>
      <c r="I33" s="1" t="s">
        <v>70</v>
      </c>
      <c r="J33" s="1">
        <v>5</v>
      </c>
      <c r="K33" s="1" t="s">
        <v>79</v>
      </c>
      <c r="L33" s="1">
        <v>6</v>
      </c>
      <c r="M33" s="1">
        <v>4.5</v>
      </c>
      <c r="N33" s="1">
        <v>0.7</v>
      </c>
      <c r="O33" s="1">
        <f t="shared" si="0"/>
        <v>3.15</v>
      </c>
      <c r="P33" s="1" t="s">
        <v>208</v>
      </c>
      <c r="Q33" s="1">
        <v>0</v>
      </c>
      <c r="R33" s="1">
        <v>0</v>
      </c>
      <c r="S33" s="1">
        <v>0.285</v>
      </c>
      <c r="T33" s="1">
        <v>0</v>
      </c>
      <c r="U33" s="1">
        <v>0</v>
      </c>
      <c r="V33" s="1">
        <v>0</v>
      </c>
      <c r="W33" s="1">
        <v>0</v>
      </c>
      <c r="X33" s="1">
        <v>0</v>
      </c>
      <c r="Y33" s="1">
        <v>0</v>
      </c>
      <c r="Z33" s="1">
        <v>0</v>
      </c>
      <c r="AA33" s="1">
        <v>438</v>
      </c>
      <c r="AB33" s="1" t="s">
        <v>71</v>
      </c>
      <c r="AC33" s="1" t="s">
        <v>72</v>
      </c>
      <c r="AD33" s="1" t="s">
        <v>209</v>
      </c>
      <c r="AE33" s="1">
        <v>18</v>
      </c>
      <c r="AF33" s="1" t="s">
        <v>211</v>
      </c>
      <c r="AG33" s="1" t="s">
        <v>210</v>
      </c>
      <c r="AH33" s="1" t="s">
        <v>142</v>
      </c>
      <c r="AI33" s="6" t="s">
        <v>241</v>
      </c>
      <c r="AJ33" s="1" t="s">
        <v>242</v>
      </c>
      <c r="AK33" s="1" t="s">
        <v>243</v>
      </c>
      <c r="AL33" s="1" t="s">
        <v>207</v>
      </c>
      <c r="AM33" s="1" t="s">
        <v>212</v>
      </c>
    </row>
    <row r="34" spans="1:39" ht="168" customHeight="1">
      <c r="A34" s="1" t="s">
        <v>66</v>
      </c>
      <c r="B34" s="1">
        <v>6620002908</v>
      </c>
      <c r="C34" s="6" t="s">
        <v>67</v>
      </c>
      <c r="D34" s="1" t="s">
        <v>68</v>
      </c>
      <c r="E34" s="1" t="s">
        <v>125</v>
      </c>
      <c r="F34" s="1">
        <v>1</v>
      </c>
      <c r="G34" s="1" t="s">
        <v>69</v>
      </c>
      <c r="H34" s="1">
        <v>3</v>
      </c>
      <c r="I34" s="1" t="s">
        <v>70</v>
      </c>
      <c r="J34" s="1">
        <v>5</v>
      </c>
      <c r="K34" s="1" t="s">
        <v>79</v>
      </c>
      <c r="L34" s="1">
        <v>3</v>
      </c>
      <c r="M34" s="1">
        <v>1.5</v>
      </c>
      <c r="N34" s="1">
        <v>0.7</v>
      </c>
      <c r="O34" s="1">
        <f t="shared" si="0"/>
        <v>1.0499999999999998</v>
      </c>
      <c r="P34" s="1">
        <v>0</v>
      </c>
      <c r="Q34" s="1">
        <v>0</v>
      </c>
      <c r="R34" s="1">
        <v>0</v>
      </c>
      <c r="S34" s="1">
        <v>0</v>
      </c>
      <c r="T34" s="1">
        <v>0</v>
      </c>
      <c r="U34" s="1">
        <v>0</v>
      </c>
      <c r="V34" s="1">
        <v>0</v>
      </c>
      <c r="W34" s="1">
        <v>0</v>
      </c>
      <c r="X34" s="1">
        <v>0</v>
      </c>
      <c r="Y34" s="1">
        <v>0</v>
      </c>
      <c r="Z34" s="1">
        <v>0</v>
      </c>
      <c r="AA34" s="1">
        <v>438</v>
      </c>
      <c r="AB34" s="1" t="s">
        <v>71</v>
      </c>
      <c r="AC34" s="1" t="s">
        <v>72</v>
      </c>
      <c r="AD34" s="1" t="s">
        <v>144</v>
      </c>
      <c r="AE34" s="1">
        <v>21</v>
      </c>
      <c r="AF34" s="1" t="s">
        <v>213</v>
      </c>
      <c r="AG34" s="1" t="s">
        <v>214</v>
      </c>
      <c r="AH34" s="1" t="s">
        <v>251</v>
      </c>
      <c r="AI34" s="6" t="s">
        <v>254</v>
      </c>
      <c r="AJ34" s="1" t="s">
        <v>147</v>
      </c>
      <c r="AK34" s="1" t="s">
        <v>252</v>
      </c>
      <c r="AL34" s="1" t="s">
        <v>260</v>
      </c>
      <c r="AM34" s="1" t="s">
        <v>215</v>
      </c>
    </row>
    <row r="35" ht="18.75">
      <c r="AI35" s="6"/>
    </row>
    <row r="36" ht="18.75">
      <c r="AI36" s="6"/>
    </row>
    <row r="37" ht="18.75">
      <c r="AI37" s="6"/>
    </row>
  </sheetData>
  <sheetProtection/>
  <mergeCells count="55">
    <mergeCell ref="A3:AM3"/>
    <mergeCell ref="AD7:AD8"/>
    <mergeCell ref="AE7:AE8"/>
    <mergeCell ref="AF7:AF8"/>
    <mergeCell ref="AG7:AG8"/>
    <mergeCell ref="AH7:AH8"/>
    <mergeCell ref="AA4:AG4"/>
    <mergeCell ref="AC7:AC8"/>
    <mergeCell ref="A4:Z4"/>
    <mergeCell ref="A5:A8"/>
    <mergeCell ref="H6:I6"/>
    <mergeCell ref="B6:B8"/>
    <mergeCell ref="C6:C8"/>
    <mergeCell ref="D6:D8"/>
    <mergeCell ref="E6:E8"/>
    <mergeCell ref="F7:F8"/>
    <mergeCell ref="G7:G8"/>
    <mergeCell ref="J6:K6"/>
    <mergeCell ref="H7:H8"/>
    <mergeCell ref="I7:I8"/>
    <mergeCell ref="B5:E5"/>
    <mergeCell ref="Y7:Z7"/>
    <mergeCell ref="AA5:AG5"/>
    <mergeCell ref="AA7:AB7"/>
    <mergeCell ref="J7:J8"/>
    <mergeCell ref="F5:K5"/>
    <mergeCell ref="F6:G6"/>
    <mergeCell ref="V7:V8"/>
    <mergeCell ref="U7:U8"/>
    <mergeCell ref="K7:K8"/>
    <mergeCell ref="L7:L8"/>
    <mergeCell ref="W7:W8"/>
    <mergeCell ref="P7:P8"/>
    <mergeCell ref="N7:N8"/>
    <mergeCell ref="O7:O8"/>
    <mergeCell ref="Q7:Q8"/>
    <mergeCell ref="R7:R8"/>
    <mergeCell ref="AH4:AM4"/>
    <mergeCell ref="AH5:AM5"/>
    <mergeCell ref="AI7:AI8"/>
    <mergeCell ref="AJ7:AJ8"/>
    <mergeCell ref="AK7:AK8"/>
    <mergeCell ref="AL7:AL8"/>
    <mergeCell ref="AM7:AM8"/>
    <mergeCell ref="AH6:AK6"/>
    <mergeCell ref="AK1:AM1"/>
    <mergeCell ref="S7:S8"/>
    <mergeCell ref="L5:Z5"/>
    <mergeCell ref="L6:O6"/>
    <mergeCell ref="P6:T6"/>
    <mergeCell ref="U6:Z6"/>
    <mergeCell ref="T7:T8"/>
    <mergeCell ref="X7:X8"/>
    <mergeCell ref="M7:M8"/>
    <mergeCell ref="AL6:AM6"/>
  </mergeCells>
  <printOptions/>
  <pageMargins left="0.24" right="0.24" top="0.33" bottom="0.7480314960629921" header="0.31496062992125984" footer="0.31496062992125984"/>
  <pageSetup horizontalDpi="600" verticalDpi="600" orientation="landscape" paperSize="9" scale="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2019-02-07T06:18:38Z</dcterms:modified>
  <cp:category/>
  <cp:version/>
  <cp:contentType/>
  <cp:contentStatus/>
</cp:coreProperties>
</file>